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Google Drive\2022-2023\стипендіальна комісія\зимова сесія\"/>
    </mc:Choice>
  </mc:AlternateContent>
  <xr:revisionPtr revIDLastSave="0" documentId="13_ncr:1_{971AA064-069B-43EB-9CD3-BA4C1E842478}" xr6:coauthVersionLast="47" xr6:coauthVersionMax="47" xr10:uidLastSave="{00000000-0000-0000-0000-000000000000}"/>
  <bookViews>
    <workbookView xWindow="-110" yWindow="-110" windowWidth="19420" windowHeight="10420" tabRatio="824" activeTab="11" xr2:uid="{00000000-000D-0000-FFFF-FFFF00000000}"/>
  </bookViews>
  <sheets>
    <sheet name="Середній бал" sheetId="1" r:id="rId1"/>
    <sheet name="ІПЗ-22" sheetId="2" r:id="rId2"/>
    <sheet name="ІПЗ-22ск" sheetId="3" r:id="rId3"/>
    <sheet name="ІПЗ-21" sheetId="4" r:id="rId4"/>
    <sheet name="ІПЗ-21ск" sheetId="5" r:id="rId5"/>
    <sheet name="ІПЗ-20" sheetId="6" r:id="rId6"/>
    <sheet name="ІПЗ-20-1ск" sheetId="7" r:id="rId7"/>
    <sheet name="ІПЗ-19-1" sheetId="8" r:id="rId8"/>
    <sheet name="ІПЗ-22м" sheetId="9" r:id="rId9"/>
    <sheet name="КН-22" sheetId="10" r:id="rId10"/>
    <sheet name="КН-21" sheetId="11" r:id="rId11"/>
    <sheet name="КН-19-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2" l="1"/>
  <c r="O10" i="12"/>
  <c r="C17" i="11"/>
  <c r="O11" i="11"/>
  <c r="O8" i="11"/>
  <c r="O9" i="11"/>
  <c r="O7" i="11"/>
  <c r="O10" i="11"/>
  <c r="C18" i="10"/>
  <c r="O10" i="10"/>
  <c r="O7" i="10"/>
  <c r="O8" i="10"/>
  <c r="O9" i="10"/>
  <c r="O11" i="10"/>
  <c r="O12" i="10"/>
  <c r="C26" i="9"/>
  <c r="O14" i="9"/>
  <c r="O15" i="9"/>
  <c r="O21" i="9"/>
  <c r="O9" i="9"/>
  <c r="O13" i="9"/>
  <c r="O8" i="9"/>
  <c r="O10" i="9"/>
  <c r="O19" i="9"/>
  <c r="O12" i="9"/>
  <c r="O20" i="9"/>
  <c r="O18" i="9"/>
  <c r="O11" i="9"/>
  <c r="O7" i="9"/>
  <c r="O17" i="9"/>
  <c r="O16" i="9"/>
  <c r="C15" i="8"/>
  <c r="O9" i="8"/>
  <c r="O7" i="8"/>
  <c r="O8" i="8"/>
  <c r="C14" i="7"/>
  <c r="O7" i="7"/>
  <c r="O12" i="7" s="1"/>
  <c r="C17" i="6"/>
  <c r="O8" i="6"/>
  <c r="O7" i="6"/>
  <c r="O9" i="6"/>
  <c r="C14" i="5"/>
  <c r="O12" i="5"/>
  <c r="O7" i="5"/>
  <c r="C26" i="4"/>
  <c r="O13" i="4"/>
  <c r="O8" i="4"/>
  <c r="O15" i="4"/>
  <c r="O11" i="4"/>
  <c r="O9" i="4"/>
  <c r="O17" i="4"/>
  <c r="O14" i="4"/>
  <c r="O12" i="4"/>
  <c r="O7" i="4"/>
  <c r="O10" i="4"/>
  <c r="O16" i="4"/>
  <c r="C13" i="3"/>
  <c r="O8" i="3"/>
  <c r="O7" i="3"/>
  <c r="O11" i="3" s="1"/>
  <c r="C41" i="2"/>
  <c r="O20" i="2"/>
  <c r="O34" i="2"/>
  <c r="O36" i="2"/>
  <c r="O26" i="2"/>
  <c r="O35" i="2"/>
  <c r="O19" i="2"/>
  <c r="O29" i="2"/>
  <c r="O7" i="2"/>
  <c r="O18" i="2"/>
  <c r="O17" i="2"/>
  <c r="O16" i="2"/>
  <c r="O23" i="2"/>
  <c r="O15" i="2"/>
  <c r="O22" i="2"/>
  <c r="O21" i="2"/>
  <c r="O14" i="2"/>
  <c r="O33" i="2"/>
  <c r="O32" i="2"/>
  <c r="O13" i="2"/>
  <c r="O9" i="2"/>
  <c r="O27" i="2"/>
  <c r="O12" i="2"/>
  <c r="O11" i="2"/>
  <c r="O25" i="2"/>
  <c r="O8" i="2"/>
  <c r="O31" i="2"/>
  <c r="O10" i="2"/>
  <c r="O28" i="2"/>
  <c r="O24" i="2"/>
  <c r="O30" i="2"/>
  <c r="O15" i="11" l="1"/>
  <c r="O16" i="10"/>
  <c r="O24" i="9"/>
  <c r="O13" i="8"/>
  <c r="O15" i="6"/>
  <c r="O24" i="4"/>
  <c r="O39" i="2"/>
  <c r="B4" i="1" s="1"/>
</calcChain>
</file>

<file path=xl/sharedStrings.xml><?xml version="1.0" encoding="utf-8"?>
<sst xmlns="http://schemas.openxmlformats.org/spreadsheetml/2006/main" count="487" uniqueCount="148">
  <si>
    <t>Середній прохідний бал по факультету для груп, де навчається 1 студент за кошти держзамовлення</t>
  </si>
  <si>
    <t>ІПЗ-22</t>
  </si>
  <si>
    <t>ПІБ</t>
  </si>
  <si>
    <t>Web-дизайн</t>
  </si>
  <si>
    <t>Офісне програмне забезпечення</t>
  </si>
  <si>
    <t>Дод.  бали</t>
  </si>
  <si>
    <t>Бали рейтингу</t>
  </si>
  <si>
    <t>Оцінка</t>
  </si>
  <si>
    <t>Кредити</t>
  </si>
  <si>
    <t>БАРАНЬКО Владислав Сергійович</t>
  </si>
  <si>
    <t>78</t>
  </si>
  <si>
    <t>80</t>
  </si>
  <si>
    <t>БЄЛОВ Дмитро Володимирович</t>
  </si>
  <si>
    <t>85</t>
  </si>
  <si>
    <t>БЗЕНКО Кірілл Олександрович</t>
  </si>
  <si>
    <t>75</t>
  </si>
  <si>
    <t>БІБЛЕНКО Данило Іванович</t>
  </si>
  <si>
    <t>90</t>
  </si>
  <si>
    <t>БОЙКО Ігор Олександрович</t>
  </si>
  <si>
    <t>70</t>
  </si>
  <si>
    <t>БОРДУСЬ Аліна Володимирівна</t>
  </si>
  <si>
    <t>94</t>
  </si>
  <si>
    <t>БУЙНІЦЬКА Дар'я Ігорівна</t>
  </si>
  <si>
    <t>ВАСКОВСЬКИЙ Максим Олегович</t>
  </si>
  <si>
    <t>ВОРОНІН Владислав Віталійович</t>
  </si>
  <si>
    <t>ГРУШИЦЬКИЙ Іван Васильович</t>
  </si>
  <si>
    <t>82</t>
  </si>
  <si>
    <t>ДРЕНОВ Дмитро Артурович</t>
  </si>
  <si>
    <t>ЖЕРДЄВ Едуард Сергійович</t>
  </si>
  <si>
    <t>ІВАЩЕНКО Костянтин Романович</t>
  </si>
  <si>
    <t>60</t>
  </si>
  <si>
    <t>92</t>
  </si>
  <si>
    <t>КОЧЕРГА Павло Костянтинович</t>
  </si>
  <si>
    <t>КУДЕЛЯ Лілія Олександрівна</t>
  </si>
  <si>
    <t>КУЛІКОВ Михайло Ігорович</t>
  </si>
  <si>
    <t>ЛІГЕРКО Артур Артемович</t>
  </si>
  <si>
    <t>МАРЧЕНКО Олена Віталіївна</t>
  </si>
  <si>
    <t>МИХАЙЛИК Анастасія Володимирівна</t>
  </si>
  <si>
    <t>МІШИН Владислав Олександрович</t>
  </si>
  <si>
    <t xml:space="preserve">НОВОСЬОЛОВ Микита Георгійович </t>
  </si>
  <si>
    <t>ПРИХОДЬКО Максим Ігорович</t>
  </si>
  <si>
    <t>СИВОЛАП Микита Сергійович</t>
  </si>
  <si>
    <t>ТАРАСЮК Єгор Вячеславович</t>
  </si>
  <si>
    <t>ТАТАРЕНКО Тимофій Геннадійович</t>
  </si>
  <si>
    <t>ТИХОМИРОВ Богдан Анатолійович</t>
  </si>
  <si>
    <t>62</t>
  </si>
  <si>
    <t>ШАХ Микита Олександрович</t>
  </si>
  <si>
    <t>ШТЕФАН Іван Сергійович</t>
  </si>
  <si>
    <t>65</t>
  </si>
  <si>
    <t>ЩЕРБИНА Артем Андрійович</t>
  </si>
  <si>
    <t>ЮШКОВ Артем Сергійович</t>
  </si>
  <si>
    <t>Середнє значення</t>
  </si>
  <si>
    <t>Всього</t>
  </si>
  <si>
    <t>ІПЗ-22ск</t>
  </si>
  <si>
    <t>Статистика</t>
  </si>
  <si>
    <t>Об'єктно-орієнтоване програмування на С++</t>
  </si>
  <si>
    <t>ІСАЄВ Олександр Олегович</t>
  </si>
  <si>
    <t>КАЛІНІН Олексій Михайлович</t>
  </si>
  <si>
    <t>ІПЗ-21</t>
  </si>
  <si>
    <t>АЙВАЗЯН Денис Едуардович</t>
  </si>
  <si>
    <t>БІЛИЙ Ярослав Олександрович</t>
  </si>
  <si>
    <t>ВОЛОШИН Данило Андрійович</t>
  </si>
  <si>
    <t>100</t>
  </si>
  <si>
    <t>ГУШКО Олексій Сергійович</t>
  </si>
  <si>
    <t>ДАШКО Ангеліна Сергіївна</t>
  </si>
  <si>
    <t>ДЕГТЯРЬОВ Артем Олександрович</t>
  </si>
  <si>
    <t>КОЛЕСНИКОВ Олександр Андрійович</t>
  </si>
  <si>
    <t>КОРОЛЬ Вячеслав Ігорович</t>
  </si>
  <si>
    <t>НЕЛЕПЧЕНКО Вадим Олександрович</t>
  </si>
  <si>
    <t>ОМЕЛЬЯНЕНКО Юлія Владиславівна</t>
  </si>
  <si>
    <t>ОФІЦЕРОВ Олександр Євгенійович</t>
  </si>
  <si>
    <t>САРИГІН Ярослав Анатолійович</t>
  </si>
  <si>
    <t>ХРОМИЧКІНА Анастасія Олександрівна</t>
  </si>
  <si>
    <t>ШВИДКИЙ Михайло Юрійович</t>
  </si>
  <si>
    <t>ЩЕПІЛОВА Карина Юріївна</t>
  </si>
  <si>
    <t>ІПЗ-21ск</t>
  </si>
  <si>
    <t>Архітектура та проектування програмного забезпечення</t>
  </si>
  <si>
    <t>Розробка Wіndows-додатків на Vіsual С++  (фреймворк MFC)</t>
  </si>
  <si>
    <t>БАКАЛІНА Валерія Андріївна</t>
  </si>
  <si>
    <t>КОВАЛЬ Віктор Павлович</t>
  </si>
  <si>
    <t>98</t>
  </si>
  <si>
    <t>МОТОРІН Богдан Олександрович</t>
  </si>
  <si>
    <t>ІПЗ-20</t>
  </si>
  <si>
    <t>ДМИТРІЄВ Олексій Володимирович</t>
  </si>
  <si>
    <t>95</t>
  </si>
  <si>
    <t>КАТОЛІЧЕНКО Анастасія Сергіївна</t>
  </si>
  <si>
    <t>ЛУПАЧ Павло Андрійович</t>
  </si>
  <si>
    <t>РИЖАК Артем Васильович</t>
  </si>
  <si>
    <t>ТАРАНЕНКО Владислав Дмитрович</t>
  </si>
  <si>
    <t>ЧАЙКОВСЬКИЙ Данило Євгенович</t>
  </si>
  <si>
    <t>ШАБАН Юлія Дмитрівна</t>
  </si>
  <si>
    <t>ІПЗ-20-1ск</t>
  </si>
  <si>
    <t>Технологія компонентного програмного забезпечення</t>
  </si>
  <si>
    <t>Корпоративні інформаційні системи</t>
  </si>
  <si>
    <t>Основи програмування на мові Java</t>
  </si>
  <si>
    <t>ДОНЧЕНКО Олексій Олександрович</t>
  </si>
  <si>
    <t>МАЙДАН Владислав Юрійович</t>
  </si>
  <si>
    <t>СТЕПАНОВ Олександр Петрович</t>
  </si>
  <si>
    <t>ІПЗ-19-1</t>
  </si>
  <si>
    <t>ДАНИЛИЧ Андрій Вікторович</t>
  </si>
  <si>
    <t>КЛЮЙ Вадим Сергійович</t>
  </si>
  <si>
    <t>КОЛЄСНІК Дмитро Олегович</t>
  </si>
  <si>
    <t>МАЗЯР Олександр Володимирович</t>
  </si>
  <si>
    <t>ІПЗ-22м</t>
  </si>
  <si>
    <t>Web-програмування на мові JavaScrіpt</t>
  </si>
  <si>
    <t>Розробка Web-додатків з використанням сучасних фреймворків</t>
  </si>
  <si>
    <t>Робота в пакеті MatLAB</t>
  </si>
  <si>
    <t>АБРАМОВ Денис Павлович</t>
  </si>
  <si>
    <t>67</t>
  </si>
  <si>
    <t>БИЧОК Владислав Олегович</t>
  </si>
  <si>
    <t>ВРУЧИНСЬКИЙ Антон Віталійович</t>
  </si>
  <si>
    <t>ДЕРКАЧ Руслана Володимирівна</t>
  </si>
  <si>
    <t>ЄГОРОВ Гліб Павлович</t>
  </si>
  <si>
    <t>ЖАБОТЕНКО Веніамін Олегович</t>
  </si>
  <si>
    <t>ІВАНЧЕНКО Діана Віталіївна</t>
  </si>
  <si>
    <t>КОНЮШЕНКО Валерій Ігорович</t>
  </si>
  <si>
    <t>КОПІЙКА Ярослав Сергійович</t>
  </si>
  <si>
    <t>КУШНІРУК Данило Сергійович</t>
  </si>
  <si>
    <t>МАШОШИН Віталій Юрійович</t>
  </si>
  <si>
    <t>НІКІФОРЕНКО Анастасія Олексіївна</t>
  </si>
  <si>
    <t>ПРИХОДЬКО Ілля Сергійович</t>
  </si>
  <si>
    <t>СЕВСЬКИЙ Дмитро Олександрович</t>
  </si>
  <si>
    <t>ЧУХНО Тимур Олександрович</t>
  </si>
  <si>
    <t>КН-22</t>
  </si>
  <si>
    <t>Офісні комп'ютерні технології</t>
  </si>
  <si>
    <t>Вища математика</t>
  </si>
  <si>
    <t xml:space="preserve">АКБАР 
Фаяд 
Фарідович
</t>
  </si>
  <si>
    <t>БЕРЕГОВИЙ Владислав Олегович</t>
  </si>
  <si>
    <t>БІЛАЯ Єлизавета Святославівна</t>
  </si>
  <si>
    <t>БУЙВОЛ Владислав Євгенійович</t>
  </si>
  <si>
    <t>ГОРБЕНКО Анастасія Олександрівна</t>
  </si>
  <si>
    <t>КОДЛУБОВСЬКА Анжеліка Олександрівна</t>
  </si>
  <si>
    <t>КОЛЕСНІК Василь Вікторович</t>
  </si>
  <si>
    <t>КН-21</t>
  </si>
  <si>
    <t>Об'єктне моделювання і UML (курсова робота)</t>
  </si>
  <si>
    <t>Об'єктне моделювання і UML</t>
  </si>
  <si>
    <t>Теорія ймовірностей і математична статистика</t>
  </si>
  <si>
    <t>БУРЕЙ Юлія Степанівна</t>
  </si>
  <si>
    <t>КОЛІОГЛО Катерина Вячеславівна</t>
  </si>
  <si>
    <t>МИРОНЕНКО Тимур Ігорович</t>
  </si>
  <si>
    <t>МІЩЕНКО Олена Михайлівна</t>
  </si>
  <si>
    <t>СЕНЬКО Владислав Михайлович</t>
  </si>
  <si>
    <t>СТРУЖЕВСЬКИЙ Ілля Андрійович</t>
  </si>
  <si>
    <t>КН-19-1</t>
  </si>
  <si>
    <t>Імітаційне моделювання (курсова робота)</t>
  </si>
  <si>
    <t>Основи інформаційної безпеки</t>
  </si>
  <si>
    <t xml:space="preserve">Імітаційне моделювання </t>
  </si>
  <si>
    <t>ТУЛЬЧЕВСЬКИЙ Михайло Романович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</si>
</sst>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1" applyFont="1"/>
    <xf numFmtId="0" fontId="5" fillId="0" borderId="1" xfId="1" applyFont="1" applyBorder="1" applyAlignment="1">
      <alignment wrapText="1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Font="1" applyBorder="1"/>
    <xf numFmtId="164" fontId="3" fillId="0" borderId="1" xfId="1" applyNumberFormat="1" applyFont="1" applyBorder="1" applyAlignment="1">
      <alignment horizontal="center"/>
    </xf>
    <xf numFmtId="0" fontId="6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1" fillId="0" borderId="0" xfId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7" fillId="2" borderId="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1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1" fillId="0" borderId="1" xfId="1" applyBorder="1"/>
    <xf numFmtId="0" fontId="2" fillId="0" borderId="1" xfId="1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wrapText="1"/>
    </xf>
    <xf numFmtId="1" fontId="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/>
    <xf numFmtId="0" fontId="5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1" xfId="1" applyFont="1" applyBorder="1"/>
    <xf numFmtId="0" fontId="9" fillId="0" borderId="1" xfId="1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center"/>
    </xf>
    <xf numFmtId="0" fontId="5" fillId="2" borderId="1" xfId="0" applyFont="1" applyFill="1" applyBorder="1"/>
    <xf numFmtId="0" fontId="5" fillId="0" borderId="1" xfId="0" applyFont="1" applyBorder="1"/>
    <xf numFmtId="0" fontId="10" fillId="0" borderId="0" xfId="0" applyFont="1"/>
    <xf numFmtId="0" fontId="3" fillId="0" borderId="0" xfId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0" fillId="0" borderId="3" xfId="0" applyBorder="1"/>
    <xf numFmtId="0" fontId="2" fillId="0" borderId="1" xfId="1" applyFont="1" applyBorder="1" applyAlignment="1">
      <alignment horizontal="center" vertical="center" wrapText="1"/>
    </xf>
    <xf numFmtId="0" fontId="0" fillId="0" borderId="2" xfId="0" applyBorder="1"/>
    <xf numFmtId="0" fontId="9" fillId="0" borderId="0" xfId="1" applyFont="1" applyAlignment="1">
      <alignment horizontal="center"/>
    </xf>
    <xf numFmtId="0" fontId="0" fillId="0" borderId="0" xfId="0"/>
    <xf numFmtId="0" fontId="1" fillId="0" borderId="0" xfId="1"/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2" fillId="0" borderId="0" xfId="1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7"/>
  <sheetViews>
    <sheetView workbookViewId="0">
      <selection activeCell="B5" sqref="B5"/>
    </sheetView>
  </sheetViews>
  <sheetFormatPr defaultRowHeight="14.5" x14ac:dyDescent="0.35"/>
  <cols>
    <col min="2" max="2" width="22.7265625" style="14" customWidth="1"/>
  </cols>
  <sheetData>
    <row r="2" spans="2:2" ht="51" customHeight="1" x14ac:dyDescent="0.35">
      <c r="B2" s="15" t="s">
        <v>0</v>
      </c>
    </row>
    <row r="3" spans="2:2" x14ac:dyDescent="0.35">
      <c r="B3" s="16"/>
    </row>
    <row r="4" spans="2:2" x14ac:dyDescent="0.35">
      <c r="B4" s="17">
        <f>AVERAGE('ІПЗ-22'!O39,'ІПЗ-22ск'!O11,'ІПЗ-21'!O24,'ІПЗ-21ск'!O12,'ІПЗ-20'!O15,'ІПЗ-20-1ск'!O12,'ІПЗ-19-1'!O13,'ІПЗ-22м'!O24,'КН-22'!O16,'КН-21'!O15)</f>
        <v>84.041406565656558</v>
      </c>
    </row>
    <row r="6" spans="2:2" x14ac:dyDescent="0.35">
      <c r="B6" s="18"/>
    </row>
    <row r="7" spans="2:2" x14ac:dyDescent="0.35">
      <c r="B7" s="1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8"/>
  <sheetViews>
    <sheetView workbookViewId="0">
      <selection activeCell="O7" sqref="O7:O8"/>
    </sheetView>
  </sheetViews>
  <sheetFormatPr defaultRowHeight="14.5" x14ac:dyDescent="0.35"/>
  <cols>
    <col min="1" max="1" width="35.7265625" style="14" customWidth="1"/>
    <col min="2" max="2" width="10.81640625" style="14" customWidth="1"/>
  </cols>
  <sheetData>
    <row r="1" spans="1:16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 customHeight="1" x14ac:dyDescent="0.35">
      <c r="A2" s="71" t="s">
        <v>123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29.25" customHeight="1" x14ac:dyDescent="0.35">
      <c r="A5" s="63" t="s">
        <v>2</v>
      </c>
      <c r="B5" s="65" t="s">
        <v>124</v>
      </c>
      <c r="C5" s="66"/>
      <c r="D5" s="65" t="s">
        <v>125</v>
      </c>
      <c r="E5" s="66"/>
      <c r="F5" s="65"/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  <c r="P5" s="28"/>
    </row>
    <row r="6" spans="1:16" x14ac:dyDescent="0.3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  <c r="P6" s="28"/>
    </row>
    <row r="7" spans="1:16" x14ac:dyDescent="0.35">
      <c r="A7" s="46" t="s">
        <v>130</v>
      </c>
      <c r="B7" s="42" t="s">
        <v>21</v>
      </c>
      <c r="C7" s="38">
        <v>1</v>
      </c>
      <c r="D7" s="38" t="s">
        <v>84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38">
        <v>5</v>
      </c>
      <c r="O7" s="39">
        <f t="shared" ref="O7:O12" si="0">95*(B7*C7+D7*E7+F7*G7+L7*M7+H7*I7+J7*K7)/((C7+E7+G7+M7+I7+K7)*100)+N7</f>
        <v>94.775000000000006</v>
      </c>
      <c r="P7" s="29"/>
    </row>
    <row r="8" spans="1:16" x14ac:dyDescent="0.35">
      <c r="A8" s="46" t="s">
        <v>129</v>
      </c>
      <c r="B8" s="42" t="s">
        <v>21</v>
      </c>
      <c r="C8" s="38">
        <v>1</v>
      </c>
      <c r="D8" s="38" t="s">
        <v>17</v>
      </c>
      <c r="E8" s="38">
        <v>1</v>
      </c>
      <c r="F8" s="38"/>
      <c r="G8" s="38"/>
      <c r="H8" s="38"/>
      <c r="I8" s="38"/>
      <c r="J8" s="38"/>
      <c r="K8" s="38"/>
      <c r="L8" s="38"/>
      <c r="M8" s="38"/>
      <c r="N8" s="38">
        <v>5</v>
      </c>
      <c r="O8" s="39">
        <f t="shared" si="0"/>
        <v>92.4</v>
      </c>
      <c r="P8" s="29"/>
    </row>
    <row r="9" spans="1:16" x14ac:dyDescent="0.35">
      <c r="A9" s="20" t="s">
        <v>128</v>
      </c>
      <c r="B9" s="3" t="s">
        <v>31</v>
      </c>
      <c r="C9" s="36">
        <v>1</v>
      </c>
      <c r="D9" s="36" t="s">
        <v>17</v>
      </c>
      <c r="E9" s="36">
        <v>1</v>
      </c>
      <c r="F9" s="36"/>
      <c r="G9" s="36"/>
      <c r="H9" s="36"/>
      <c r="I9" s="36"/>
      <c r="J9" s="36"/>
      <c r="K9" s="36"/>
      <c r="L9" s="36"/>
      <c r="M9" s="36"/>
      <c r="N9" s="36"/>
      <c r="O9" s="4">
        <f t="shared" si="0"/>
        <v>86.45</v>
      </c>
      <c r="P9" s="29"/>
    </row>
    <row r="10" spans="1:16" x14ac:dyDescent="0.35">
      <c r="A10" s="27" t="s">
        <v>131</v>
      </c>
      <c r="B10" s="4" t="s">
        <v>31</v>
      </c>
      <c r="C10" s="36">
        <v>1</v>
      </c>
      <c r="D10" s="36" t="s">
        <v>17</v>
      </c>
      <c r="E10" s="36">
        <v>1</v>
      </c>
      <c r="F10" s="36"/>
      <c r="G10" s="36"/>
      <c r="H10" s="36"/>
      <c r="I10" s="36"/>
      <c r="J10" s="36"/>
      <c r="K10" s="36"/>
      <c r="L10" s="36"/>
      <c r="M10" s="36"/>
      <c r="N10" s="36"/>
      <c r="O10" s="4">
        <f t="shared" si="0"/>
        <v>86.45</v>
      </c>
      <c r="P10" s="29"/>
    </row>
    <row r="11" spans="1:16" x14ac:dyDescent="0.35">
      <c r="A11" s="16" t="s">
        <v>127</v>
      </c>
      <c r="B11" s="3" t="s">
        <v>11</v>
      </c>
      <c r="C11" s="36">
        <v>1</v>
      </c>
      <c r="D11" s="36" t="s">
        <v>11</v>
      </c>
      <c r="E11" s="36">
        <v>1</v>
      </c>
      <c r="F11" s="36"/>
      <c r="G11" s="36"/>
      <c r="H11" s="36"/>
      <c r="I11" s="36"/>
      <c r="J11" s="36"/>
      <c r="K11" s="36"/>
      <c r="L11" s="36"/>
      <c r="M11" s="36"/>
      <c r="N11" s="36"/>
      <c r="O11" s="4">
        <f t="shared" si="0"/>
        <v>76</v>
      </c>
      <c r="P11" s="29"/>
    </row>
    <row r="12" spans="1:16" x14ac:dyDescent="0.35">
      <c r="A12" s="27" t="s">
        <v>126</v>
      </c>
      <c r="B12" s="3" t="s">
        <v>11</v>
      </c>
      <c r="C12" s="36">
        <v>1</v>
      </c>
      <c r="D12" s="36" t="s">
        <v>108</v>
      </c>
      <c r="E12" s="36">
        <v>1</v>
      </c>
      <c r="F12" s="36"/>
      <c r="G12" s="36"/>
      <c r="H12" s="36"/>
      <c r="I12" s="36"/>
      <c r="J12" s="36"/>
      <c r="K12" s="36"/>
      <c r="L12" s="36"/>
      <c r="M12" s="36"/>
      <c r="N12" s="36"/>
      <c r="O12" s="4">
        <f t="shared" si="0"/>
        <v>69.825000000000003</v>
      </c>
      <c r="P12" s="29"/>
    </row>
    <row r="13" spans="1:16" x14ac:dyDescent="0.35">
      <c r="A13" s="16" t="s">
        <v>132</v>
      </c>
      <c r="B13" s="6"/>
      <c r="C13" s="36"/>
      <c r="D13" s="7"/>
      <c r="E13" s="36"/>
      <c r="F13" s="7"/>
      <c r="G13" s="36"/>
      <c r="H13" s="7"/>
      <c r="I13" s="7"/>
      <c r="J13" s="7"/>
      <c r="K13" s="7"/>
      <c r="L13" s="7"/>
      <c r="M13" s="7"/>
      <c r="N13" s="7"/>
      <c r="O13" s="4"/>
      <c r="P13" s="29"/>
    </row>
    <row r="14" spans="1:16" x14ac:dyDescent="0.3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x14ac:dyDescent="0.3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6" x14ac:dyDescent="0.35">
      <c r="A16" s="5" t="s">
        <v>51</v>
      </c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>
        <f>AVERAGE(O7:O13)</f>
        <v>84.316666666666663</v>
      </c>
    </row>
    <row r="17" spans="1:15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x14ac:dyDescent="0.35">
      <c r="A18" s="9" t="s">
        <v>52</v>
      </c>
      <c r="B18" s="9">
        <v>7</v>
      </c>
      <c r="C18" s="9">
        <f>B18*0.4</f>
        <v>2.8000000000000003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</sheetData>
  <sortState xmlns:xlrd2="http://schemas.microsoft.com/office/spreadsheetml/2017/richdata2" ref="A7:O13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24"/>
  <sheetViews>
    <sheetView zoomScale="90" zoomScaleNormal="90" workbookViewId="0">
      <selection activeCell="O7" sqref="O7:O8"/>
    </sheetView>
  </sheetViews>
  <sheetFormatPr defaultRowHeight="12.5" x14ac:dyDescent="0.25"/>
  <cols>
    <col min="1" max="1" width="37.81640625" style="13" customWidth="1"/>
    <col min="2" max="2" width="6.453125" style="13" customWidth="1"/>
    <col min="3" max="3" width="7.54296875" style="13" bestFit="1" customWidth="1"/>
    <col min="4" max="4" width="6.7265625" style="13" customWidth="1"/>
    <col min="5" max="5" width="7.1796875" style="13" customWidth="1"/>
    <col min="6" max="6" width="6.81640625" style="13" customWidth="1"/>
    <col min="7" max="11" width="7" style="13" customWidth="1"/>
    <col min="12" max="12" width="6.54296875" style="13" customWidth="1"/>
    <col min="13" max="13" width="7.54296875" style="13" bestFit="1" customWidth="1"/>
    <col min="14" max="14" width="6.453125" style="13" customWidth="1"/>
    <col min="15" max="15" width="11.81640625" style="13" bestFit="1" customWidth="1"/>
    <col min="16" max="256" width="9.1796875" style="13" customWidth="1"/>
    <col min="257" max="257" width="23.54296875" style="13" customWidth="1"/>
    <col min="258" max="258" width="6.453125" style="13" customWidth="1"/>
    <col min="259" max="259" width="7.54296875" style="13" bestFit="1" customWidth="1"/>
    <col min="260" max="260" width="6.7265625" style="13" customWidth="1"/>
    <col min="261" max="261" width="7.1796875" style="13" customWidth="1"/>
    <col min="262" max="262" width="6.81640625" style="13" customWidth="1"/>
    <col min="263" max="267" width="7" style="13" customWidth="1"/>
    <col min="268" max="268" width="6.54296875" style="13" customWidth="1"/>
    <col min="269" max="269" width="7.54296875" style="13" bestFit="1" customWidth="1"/>
    <col min="270" max="270" width="6.453125" style="13" customWidth="1"/>
    <col min="271" max="271" width="11.81640625" style="13" bestFit="1" customWidth="1"/>
    <col min="272" max="512" width="9.1796875" style="13" customWidth="1"/>
    <col min="513" max="513" width="23.54296875" style="13" customWidth="1"/>
    <col min="514" max="514" width="6.453125" style="13" customWidth="1"/>
    <col min="515" max="515" width="7.54296875" style="13" bestFit="1" customWidth="1"/>
    <col min="516" max="516" width="6.7265625" style="13" customWidth="1"/>
    <col min="517" max="517" width="7.1796875" style="13" customWidth="1"/>
    <col min="518" max="518" width="6.81640625" style="13" customWidth="1"/>
    <col min="519" max="523" width="7" style="13" customWidth="1"/>
    <col min="524" max="524" width="6.54296875" style="13" customWidth="1"/>
    <col min="525" max="525" width="7.54296875" style="13" bestFit="1" customWidth="1"/>
    <col min="526" max="526" width="6.453125" style="13" customWidth="1"/>
    <col min="527" max="527" width="11.81640625" style="13" bestFit="1" customWidth="1"/>
    <col min="528" max="768" width="9.1796875" style="13" customWidth="1"/>
    <col min="769" max="769" width="23.54296875" style="13" customWidth="1"/>
    <col min="770" max="770" width="6.453125" style="13" customWidth="1"/>
    <col min="771" max="771" width="7.54296875" style="13" bestFit="1" customWidth="1"/>
    <col min="772" max="772" width="6.7265625" style="13" customWidth="1"/>
    <col min="773" max="773" width="7.1796875" style="13" customWidth="1"/>
    <col min="774" max="774" width="6.81640625" style="13" customWidth="1"/>
    <col min="775" max="779" width="7" style="13" customWidth="1"/>
    <col min="780" max="780" width="6.54296875" style="13" customWidth="1"/>
    <col min="781" max="781" width="7.54296875" style="13" bestFit="1" customWidth="1"/>
    <col min="782" max="782" width="6.453125" style="13" customWidth="1"/>
    <col min="783" max="783" width="11.81640625" style="13" bestFit="1" customWidth="1"/>
    <col min="784" max="1024" width="9.1796875" style="13" customWidth="1"/>
    <col min="1025" max="1025" width="23.54296875" style="13" customWidth="1"/>
    <col min="1026" max="1026" width="6.453125" style="13" customWidth="1"/>
    <col min="1027" max="1027" width="7.54296875" style="13" bestFit="1" customWidth="1"/>
    <col min="1028" max="1028" width="6.7265625" style="13" customWidth="1"/>
    <col min="1029" max="1029" width="7.1796875" style="13" customWidth="1"/>
    <col min="1030" max="1030" width="6.81640625" style="13" customWidth="1"/>
    <col min="1031" max="1035" width="7" style="13" customWidth="1"/>
    <col min="1036" max="1036" width="6.54296875" style="13" customWidth="1"/>
    <col min="1037" max="1037" width="7.54296875" style="13" bestFit="1" customWidth="1"/>
    <col min="1038" max="1038" width="6.453125" style="13" customWidth="1"/>
    <col min="1039" max="1039" width="11.81640625" style="13" bestFit="1" customWidth="1"/>
    <col min="1040" max="1280" width="9.1796875" style="13" customWidth="1"/>
    <col min="1281" max="1281" width="23.54296875" style="13" customWidth="1"/>
    <col min="1282" max="1282" width="6.453125" style="13" customWidth="1"/>
    <col min="1283" max="1283" width="7.54296875" style="13" bestFit="1" customWidth="1"/>
    <col min="1284" max="1284" width="6.7265625" style="13" customWidth="1"/>
    <col min="1285" max="1285" width="7.1796875" style="13" customWidth="1"/>
    <col min="1286" max="1286" width="6.81640625" style="13" customWidth="1"/>
    <col min="1287" max="1291" width="7" style="13" customWidth="1"/>
    <col min="1292" max="1292" width="6.54296875" style="13" customWidth="1"/>
    <col min="1293" max="1293" width="7.54296875" style="13" bestFit="1" customWidth="1"/>
    <col min="1294" max="1294" width="6.453125" style="13" customWidth="1"/>
    <col min="1295" max="1295" width="11.81640625" style="13" bestFit="1" customWidth="1"/>
    <col min="1296" max="1536" width="9.1796875" style="13" customWidth="1"/>
    <col min="1537" max="1537" width="23.54296875" style="13" customWidth="1"/>
    <col min="1538" max="1538" width="6.453125" style="13" customWidth="1"/>
    <col min="1539" max="1539" width="7.54296875" style="13" bestFit="1" customWidth="1"/>
    <col min="1540" max="1540" width="6.7265625" style="13" customWidth="1"/>
    <col min="1541" max="1541" width="7.1796875" style="13" customWidth="1"/>
    <col min="1542" max="1542" width="6.81640625" style="13" customWidth="1"/>
    <col min="1543" max="1547" width="7" style="13" customWidth="1"/>
    <col min="1548" max="1548" width="6.54296875" style="13" customWidth="1"/>
    <col min="1549" max="1549" width="7.54296875" style="13" bestFit="1" customWidth="1"/>
    <col min="1550" max="1550" width="6.453125" style="13" customWidth="1"/>
    <col min="1551" max="1551" width="11.81640625" style="13" bestFit="1" customWidth="1"/>
    <col min="1552" max="1792" width="9.1796875" style="13" customWidth="1"/>
    <col min="1793" max="1793" width="23.54296875" style="13" customWidth="1"/>
    <col min="1794" max="1794" width="6.453125" style="13" customWidth="1"/>
    <col min="1795" max="1795" width="7.54296875" style="13" bestFit="1" customWidth="1"/>
    <col min="1796" max="1796" width="6.7265625" style="13" customWidth="1"/>
    <col min="1797" max="1797" width="7.1796875" style="13" customWidth="1"/>
    <col min="1798" max="1798" width="6.81640625" style="13" customWidth="1"/>
    <col min="1799" max="1803" width="7" style="13" customWidth="1"/>
    <col min="1804" max="1804" width="6.54296875" style="13" customWidth="1"/>
    <col min="1805" max="1805" width="7.54296875" style="13" bestFit="1" customWidth="1"/>
    <col min="1806" max="1806" width="6.453125" style="13" customWidth="1"/>
    <col min="1807" max="1807" width="11.81640625" style="13" bestFit="1" customWidth="1"/>
    <col min="1808" max="2048" width="9.1796875" style="13" customWidth="1"/>
    <col min="2049" max="2049" width="23.54296875" style="13" customWidth="1"/>
    <col min="2050" max="2050" width="6.453125" style="13" customWidth="1"/>
    <col min="2051" max="2051" width="7.54296875" style="13" bestFit="1" customWidth="1"/>
    <col min="2052" max="2052" width="6.7265625" style="13" customWidth="1"/>
    <col min="2053" max="2053" width="7.1796875" style="13" customWidth="1"/>
    <col min="2054" max="2054" width="6.81640625" style="13" customWidth="1"/>
    <col min="2055" max="2059" width="7" style="13" customWidth="1"/>
    <col min="2060" max="2060" width="6.54296875" style="13" customWidth="1"/>
    <col min="2061" max="2061" width="7.54296875" style="13" bestFit="1" customWidth="1"/>
    <col min="2062" max="2062" width="6.453125" style="13" customWidth="1"/>
    <col min="2063" max="2063" width="11.81640625" style="13" bestFit="1" customWidth="1"/>
    <col min="2064" max="2304" width="9.1796875" style="13" customWidth="1"/>
    <col min="2305" max="2305" width="23.54296875" style="13" customWidth="1"/>
    <col min="2306" max="2306" width="6.453125" style="13" customWidth="1"/>
    <col min="2307" max="2307" width="7.54296875" style="13" bestFit="1" customWidth="1"/>
    <col min="2308" max="2308" width="6.7265625" style="13" customWidth="1"/>
    <col min="2309" max="2309" width="7.1796875" style="13" customWidth="1"/>
    <col min="2310" max="2310" width="6.81640625" style="13" customWidth="1"/>
    <col min="2311" max="2315" width="7" style="13" customWidth="1"/>
    <col min="2316" max="2316" width="6.54296875" style="13" customWidth="1"/>
    <col min="2317" max="2317" width="7.54296875" style="13" bestFit="1" customWidth="1"/>
    <col min="2318" max="2318" width="6.453125" style="13" customWidth="1"/>
    <col min="2319" max="2319" width="11.81640625" style="13" bestFit="1" customWidth="1"/>
    <col min="2320" max="2560" width="9.1796875" style="13" customWidth="1"/>
    <col min="2561" max="2561" width="23.54296875" style="13" customWidth="1"/>
    <col min="2562" max="2562" width="6.453125" style="13" customWidth="1"/>
    <col min="2563" max="2563" width="7.54296875" style="13" bestFit="1" customWidth="1"/>
    <col min="2564" max="2564" width="6.7265625" style="13" customWidth="1"/>
    <col min="2565" max="2565" width="7.1796875" style="13" customWidth="1"/>
    <col min="2566" max="2566" width="6.81640625" style="13" customWidth="1"/>
    <col min="2567" max="2571" width="7" style="13" customWidth="1"/>
    <col min="2572" max="2572" width="6.54296875" style="13" customWidth="1"/>
    <col min="2573" max="2573" width="7.54296875" style="13" bestFit="1" customWidth="1"/>
    <col min="2574" max="2574" width="6.453125" style="13" customWidth="1"/>
    <col min="2575" max="2575" width="11.81640625" style="13" bestFit="1" customWidth="1"/>
    <col min="2576" max="2816" width="9.1796875" style="13" customWidth="1"/>
    <col min="2817" max="2817" width="23.54296875" style="13" customWidth="1"/>
    <col min="2818" max="2818" width="6.453125" style="13" customWidth="1"/>
    <col min="2819" max="2819" width="7.54296875" style="13" bestFit="1" customWidth="1"/>
    <col min="2820" max="2820" width="6.7265625" style="13" customWidth="1"/>
    <col min="2821" max="2821" width="7.1796875" style="13" customWidth="1"/>
    <col min="2822" max="2822" width="6.81640625" style="13" customWidth="1"/>
    <col min="2823" max="2827" width="7" style="13" customWidth="1"/>
    <col min="2828" max="2828" width="6.54296875" style="13" customWidth="1"/>
    <col min="2829" max="2829" width="7.54296875" style="13" bestFit="1" customWidth="1"/>
    <col min="2830" max="2830" width="6.453125" style="13" customWidth="1"/>
    <col min="2831" max="2831" width="11.81640625" style="13" bestFit="1" customWidth="1"/>
    <col min="2832" max="3072" width="9.1796875" style="13" customWidth="1"/>
    <col min="3073" max="3073" width="23.54296875" style="13" customWidth="1"/>
    <col min="3074" max="3074" width="6.453125" style="13" customWidth="1"/>
    <col min="3075" max="3075" width="7.54296875" style="13" bestFit="1" customWidth="1"/>
    <col min="3076" max="3076" width="6.7265625" style="13" customWidth="1"/>
    <col min="3077" max="3077" width="7.1796875" style="13" customWidth="1"/>
    <col min="3078" max="3078" width="6.81640625" style="13" customWidth="1"/>
    <col min="3079" max="3083" width="7" style="13" customWidth="1"/>
    <col min="3084" max="3084" width="6.54296875" style="13" customWidth="1"/>
    <col min="3085" max="3085" width="7.54296875" style="13" bestFit="1" customWidth="1"/>
    <col min="3086" max="3086" width="6.453125" style="13" customWidth="1"/>
    <col min="3087" max="3087" width="11.81640625" style="13" bestFit="1" customWidth="1"/>
    <col min="3088" max="3328" width="9.1796875" style="13" customWidth="1"/>
    <col min="3329" max="3329" width="23.54296875" style="13" customWidth="1"/>
    <col min="3330" max="3330" width="6.453125" style="13" customWidth="1"/>
    <col min="3331" max="3331" width="7.54296875" style="13" bestFit="1" customWidth="1"/>
    <col min="3332" max="3332" width="6.7265625" style="13" customWidth="1"/>
    <col min="3333" max="3333" width="7.1796875" style="13" customWidth="1"/>
    <col min="3334" max="3334" width="6.81640625" style="13" customWidth="1"/>
    <col min="3335" max="3339" width="7" style="13" customWidth="1"/>
    <col min="3340" max="3340" width="6.54296875" style="13" customWidth="1"/>
    <col min="3341" max="3341" width="7.54296875" style="13" bestFit="1" customWidth="1"/>
    <col min="3342" max="3342" width="6.453125" style="13" customWidth="1"/>
    <col min="3343" max="3343" width="11.81640625" style="13" bestFit="1" customWidth="1"/>
    <col min="3344" max="3584" width="9.1796875" style="13" customWidth="1"/>
    <col min="3585" max="3585" width="23.54296875" style="13" customWidth="1"/>
    <col min="3586" max="3586" width="6.453125" style="13" customWidth="1"/>
    <col min="3587" max="3587" width="7.54296875" style="13" bestFit="1" customWidth="1"/>
    <col min="3588" max="3588" width="6.7265625" style="13" customWidth="1"/>
    <col min="3589" max="3589" width="7.1796875" style="13" customWidth="1"/>
    <col min="3590" max="3590" width="6.81640625" style="13" customWidth="1"/>
    <col min="3591" max="3595" width="7" style="13" customWidth="1"/>
    <col min="3596" max="3596" width="6.54296875" style="13" customWidth="1"/>
    <col min="3597" max="3597" width="7.54296875" style="13" bestFit="1" customWidth="1"/>
    <col min="3598" max="3598" width="6.453125" style="13" customWidth="1"/>
    <col min="3599" max="3599" width="11.81640625" style="13" bestFit="1" customWidth="1"/>
    <col min="3600" max="3840" width="9.1796875" style="13" customWidth="1"/>
    <col min="3841" max="3841" width="23.54296875" style="13" customWidth="1"/>
    <col min="3842" max="3842" width="6.453125" style="13" customWidth="1"/>
    <col min="3843" max="3843" width="7.54296875" style="13" bestFit="1" customWidth="1"/>
    <col min="3844" max="3844" width="6.7265625" style="13" customWidth="1"/>
    <col min="3845" max="3845" width="7.1796875" style="13" customWidth="1"/>
    <col min="3846" max="3846" width="6.81640625" style="13" customWidth="1"/>
    <col min="3847" max="3851" width="7" style="13" customWidth="1"/>
    <col min="3852" max="3852" width="6.54296875" style="13" customWidth="1"/>
    <col min="3853" max="3853" width="7.54296875" style="13" bestFit="1" customWidth="1"/>
    <col min="3854" max="3854" width="6.453125" style="13" customWidth="1"/>
    <col min="3855" max="3855" width="11.81640625" style="13" bestFit="1" customWidth="1"/>
    <col min="3856" max="4096" width="9.1796875" style="13" customWidth="1"/>
    <col min="4097" max="4097" width="23.54296875" style="13" customWidth="1"/>
    <col min="4098" max="4098" width="6.453125" style="13" customWidth="1"/>
    <col min="4099" max="4099" width="7.54296875" style="13" bestFit="1" customWidth="1"/>
    <col min="4100" max="4100" width="6.7265625" style="13" customWidth="1"/>
    <col min="4101" max="4101" width="7.1796875" style="13" customWidth="1"/>
    <col min="4102" max="4102" width="6.81640625" style="13" customWidth="1"/>
    <col min="4103" max="4107" width="7" style="13" customWidth="1"/>
    <col min="4108" max="4108" width="6.54296875" style="13" customWidth="1"/>
    <col min="4109" max="4109" width="7.54296875" style="13" bestFit="1" customWidth="1"/>
    <col min="4110" max="4110" width="6.453125" style="13" customWidth="1"/>
    <col min="4111" max="4111" width="11.81640625" style="13" bestFit="1" customWidth="1"/>
    <col min="4112" max="4352" width="9.1796875" style="13" customWidth="1"/>
    <col min="4353" max="4353" width="23.54296875" style="13" customWidth="1"/>
    <col min="4354" max="4354" width="6.453125" style="13" customWidth="1"/>
    <col min="4355" max="4355" width="7.54296875" style="13" bestFit="1" customWidth="1"/>
    <col min="4356" max="4356" width="6.7265625" style="13" customWidth="1"/>
    <col min="4357" max="4357" width="7.1796875" style="13" customWidth="1"/>
    <col min="4358" max="4358" width="6.81640625" style="13" customWidth="1"/>
    <col min="4359" max="4363" width="7" style="13" customWidth="1"/>
    <col min="4364" max="4364" width="6.54296875" style="13" customWidth="1"/>
    <col min="4365" max="4365" width="7.54296875" style="13" bestFit="1" customWidth="1"/>
    <col min="4366" max="4366" width="6.453125" style="13" customWidth="1"/>
    <col min="4367" max="4367" width="11.81640625" style="13" bestFit="1" customWidth="1"/>
    <col min="4368" max="4608" width="9.1796875" style="13" customWidth="1"/>
    <col min="4609" max="4609" width="23.54296875" style="13" customWidth="1"/>
    <col min="4610" max="4610" width="6.453125" style="13" customWidth="1"/>
    <col min="4611" max="4611" width="7.54296875" style="13" bestFit="1" customWidth="1"/>
    <col min="4612" max="4612" width="6.7265625" style="13" customWidth="1"/>
    <col min="4613" max="4613" width="7.1796875" style="13" customWidth="1"/>
    <col min="4614" max="4614" width="6.81640625" style="13" customWidth="1"/>
    <col min="4615" max="4619" width="7" style="13" customWidth="1"/>
    <col min="4620" max="4620" width="6.54296875" style="13" customWidth="1"/>
    <col min="4621" max="4621" width="7.54296875" style="13" bestFit="1" customWidth="1"/>
    <col min="4622" max="4622" width="6.453125" style="13" customWidth="1"/>
    <col min="4623" max="4623" width="11.81640625" style="13" bestFit="1" customWidth="1"/>
    <col min="4624" max="4864" width="9.1796875" style="13" customWidth="1"/>
    <col min="4865" max="4865" width="23.54296875" style="13" customWidth="1"/>
    <col min="4866" max="4866" width="6.453125" style="13" customWidth="1"/>
    <col min="4867" max="4867" width="7.54296875" style="13" bestFit="1" customWidth="1"/>
    <col min="4868" max="4868" width="6.7265625" style="13" customWidth="1"/>
    <col min="4869" max="4869" width="7.1796875" style="13" customWidth="1"/>
    <col min="4870" max="4870" width="6.81640625" style="13" customWidth="1"/>
    <col min="4871" max="4875" width="7" style="13" customWidth="1"/>
    <col min="4876" max="4876" width="6.54296875" style="13" customWidth="1"/>
    <col min="4877" max="4877" width="7.54296875" style="13" bestFit="1" customWidth="1"/>
    <col min="4878" max="4878" width="6.453125" style="13" customWidth="1"/>
    <col min="4879" max="4879" width="11.81640625" style="13" bestFit="1" customWidth="1"/>
    <col min="4880" max="5120" width="9.1796875" style="13" customWidth="1"/>
    <col min="5121" max="5121" width="23.54296875" style="13" customWidth="1"/>
    <col min="5122" max="5122" width="6.453125" style="13" customWidth="1"/>
    <col min="5123" max="5123" width="7.54296875" style="13" bestFit="1" customWidth="1"/>
    <col min="5124" max="5124" width="6.7265625" style="13" customWidth="1"/>
    <col min="5125" max="5125" width="7.1796875" style="13" customWidth="1"/>
    <col min="5126" max="5126" width="6.81640625" style="13" customWidth="1"/>
    <col min="5127" max="5131" width="7" style="13" customWidth="1"/>
    <col min="5132" max="5132" width="6.54296875" style="13" customWidth="1"/>
    <col min="5133" max="5133" width="7.54296875" style="13" bestFit="1" customWidth="1"/>
    <col min="5134" max="5134" width="6.453125" style="13" customWidth="1"/>
    <col min="5135" max="5135" width="11.81640625" style="13" bestFit="1" customWidth="1"/>
    <col min="5136" max="5376" width="9.1796875" style="13" customWidth="1"/>
    <col min="5377" max="5377" width="23.54296875" style="13" customWidth="1"/>
    <col min="5378" max="5378" width="6.453125" style="13" customWidth="1"/>
    <col min="5379" max="5379" width="7.54296875" style="13" bestFit="1" customWidth="1"/>
    <col min="5380" max="5380" width="6.7265625" style="13" customWidth="1"/>
    <col min="5381" max="5381" width="7.1796875" style="13" customWidth="1"/>
    <col min="5382" max="5382" width="6.81640625" style="13" customWidth="1"/>
    <col min="5383" max="5387" width="7" style="13" customWidth="1"/>
    <col min="5388" max="5388" width="6.54296875" style="13" customWidth="1"/>
    <col min="5389" max="5389" width="7.54296875" style="13" bestFit="1" customWidth="1"/>
    <col min="5390" max="5390" width="6.453125" style="13" customWidth="1"/>
    <col min="5391" max="5391" width="11.81640625" style="13" bestFit="1" customWidth="1"/>
    <col min="5392" max="5632" width="9.1796875" style="13" customWidth="1"/>
    <col min="5633" max="5633" width="23.54296875" style="13" customWidth="1"/>
    <col min="5634" max="5634" width="6.453125" style="13" customWidth="1"/>
    <col min="5635" max="5635" width="7.54296875" style="13" bestFit="1" customWidth="1"/>
    <col min="5636" max="5636" width="6.7265625" style="13" customWidth="1"/>
    <col min="5637" max="5637" width="7.1796875" style="13" customWidth="1"/>
    <col min="5638" max="5638" width="6.81640625" style="13" customWidth="1"/>
    <col min="5639" max="5643" width="7" style="13" customWidth="1"/>
    <col min="5644" max="5644" width="6.54296875" style="13" customWidth="1"/>
    <col min="5645" max="5645" width="7.54296875" style="13" bestFit="1" customWidth="1"/>
    <col min="5646" max="5646" width="6.453125" style="13" customWidth="1"/>
    <col min="5647" max="5647" width="11.81640625" style="13" bestFit="1" customWidth="1"/>
    <col min="5648" max="5888" width="9.1796875" style="13" customWidth="1"/>
    <col min="5889" max="5889" width="23.54296875" style="13" customWidth="1"/>
    <col min="5890" max="5890" width="6.453125" style="13" customWidth="1"/>
    <col min="5891" max="5891" width="7.54296875" style="13" bestFit="1" customWidth="1"/>
    <col min="5892" max="5892" width="6.7265625" style="13" customWidth="1"/>
    <col min="5893" max="5893" width="7.1796875" style="13" customWidth="1"/>
    <col min="5894" max="5894" width="6.81640625" style="13" customWidth="1"/>
    <col min="5895" max="5899" width="7" style="13" customWidth="1"/>
    <col min="5900" max="5900" width="6.54296875" style="13" customWidth="1"/>
    <col min="5901" max="5901" width="7.54296875" style="13" bestFit="1" customWidth="1"/>
    <col min="5902" max="5902" width="6.453125" style="13" customWidth="1"/>
    <col min="5903" max="5903" width="11.81640625" style="13" bestFit="1" customWidth="1"/>
    <col min="5904" max="6144" width="9.1796875" style="13" customWidth="1"/>
    <col min="6145" max="6145" width="23.54296875" style="13" customWidth="1"/>
    <col min="6146" max="6146" width="6.453125" style="13" customWidth="1"/>
    <col min="6147" max="6147" width="7.54296875" style="13" bestFit="1" customWidth="1"/>
    <col min="6148" max="6148" width="6.7265625" style="13" customWidth="1"/>
    <col min="6149" max="6149" width="7.1796875" style="13" customWidth="1"/>
    <col min="6150" max="6150" width="6.81640625" style="13" customWidth="1"/>
    <col min="6151" max="6155" width="7" style="13" customWidth="1"/>
    <col min="6156" max="6156" width="6.54296875" style="13" customWidth="1"/>
    <col min="6157" max="6157" width="7.54296875" style="13" bestFit="1" customWidth="1"/>
    <col min="6158" max="6158" width="6.453125" style="13" customWidth="1"/>
    <col min="6159" max="6159" width="11.81640625" style="13" bestFit="1" customWidth="1"/>
    <col min="6160" max="6400" width="9.1796875" style="13" customWidth="1"/>
    <col min="6401" max="6401" width="23.54296875" style="13" customWidth="1"/>
    <col min="6402" max="6402" width="6.453125" style="13" customWidth="1"/>
    <col min="6403" max="6403" width="7.54296875" style="13" bestFit="1" customWidth="1"/>
    <col min="6404" max="6404" width="6.7265625" style="13" customWidth="1"/>
    <col min="6405" max="6405" width="7.1796875" style="13" customWidth="1"/>
    <col min="6406" max="6406" width="6.81640625" style="13" customWidth="1"/>
    <col min="6407" max="6411" width="7" style="13" customWidth="1"/>
    <col min="6412" max="6412" width="6.54296875" style="13" customWidth="1"/>
    <col min="6413" max="6413" width="7.54296875" style="13" bestFit="1" customWidth="1"/>
    <col min="6414" max="6414" width="6.453125" style="13" customWidth="1"/>
    <col min="6415" max="6415" width="11.81640625" style="13" bestFit="1" customWidth="1"/>
    <col min="6416" max="6656" width="9.1796875" style="13" customWidth="1"/>
    <col min="6657" max="6657" width="23.54296875" style="13" customWidth="1"/>
    <col min="6658" max="6658" width="6.453125" style="13" customWidth="1"/>
    <col min="6659" max="6659" width="7.54296875" style="13" bestFit="1" customWidth="1"/>
    <col min="6660" max="6660" width="6.7265625" style="13" customWidth="1"/>
    <col min="6661" max="6661" width="7.1796875" style="13" customWidth="1"/>
    <col min="6662" max="6662" width="6.81640625" style="13" customWidth="1"/>
    <col min="6663" max="6667" width="7" style="13" customWidth="1"/>
    <col min="6668" max="6668" width="6.54296875" style="13" customWidth="1"/>
    <col min="6669" max="6669" width="7.54296875" style="13" bestFit="1" customWidth="1"/>
    <col min="6670" max="6670" width="6.453125" style="13" customWidth="1"/>
    <col min="6671" max="6671" width="11.81640625" style="13" bestFit="1" customWidth="1"/>
    <col min="6672" max="6912" width="9.1796875" style="13" customWidth="1"/>
    <col min="6913" max="6913" width="23.54296875" style="13" customWidth="1"/>
    <col min="6914" max="6914" width="6.453125" style="13" customWidth="1"/>
    <col min="6915" max="6915" width="7.54296875" style="13" bestFit="1" customWidth="1"/>
    <col min="6916" max="6916" width="6.7265625" style="13" customWidth="1"/>
    <col min="6917" max="6917" width="7.1796875" style="13" customWidth="1"/>
    <col min="6918" max="6918" width="6.81640625" style="13" customWidth="1"/>
    <col min="6919" max="6923" width="7" style="13" customWidth="1"/>
    <col min="6924" max="6924" width="6.54296875" style="13" customWidth="1"/>
    <col min="6925" max="6925" width="7.54296875" style="13" bestFit="1" customWidth="1"/>
    <col min="6926" max="6926" width="6.453125" style="13" customWidth="1"/>
    <col min="6927" max="6927" width="11.81640625" style="13" bestFit="1" customWidth="1"/>
    <col min="6928" max="7168" width="9.1796875" style="13" customWidth="1"/>
    <col min="7169" max="7169" width="23.54296875" style="13" customWidth="1"/>
    <col min="7170" max="7170" width="6.453125" style="13" customWidth="1"/>
    <col min="7171" max="7171" width="7.54296875" style="13" bestFit="1" customWidth="1"/>
    <col min="7172" max="7172" width="6.7265625" style="13" customWidth="1"/>
    <col min="7173" max="7173" width="7.1796875" style="13" customWidth="1"/>
    <col min="7174" max="7174" width="6.81640625" style="13" customWidth="1"/>
    <col min="7175" max="7179" width="7" style="13" customWidth="1"/>
    <col min="7180" max="7180" width="6.54296875" style="13" customWidth="1"/>
    <col min="7181" max="7181" width="7.54296875" style="13" bestFit="1" customWidth="1"/>
    <col min="7182" max="7182" width="6.453125" style="13" customWidth="1"/>
    <col min="7183" max="7183" width="11.81640625" style="13" bestFit="1" customWidth="1"/>
    <col min="7184" max="7424" width="9.1796875" style="13" customWidth="1"/>
    <col min="7425" max="7425" width="23.54296875" style="13" customWidth="1"/>
    <col min="7426" max="7426" width="6.453125" style="13" customWidth="1"/>
    <col min="7427" max="7427" width="7.54296875" style="13" bestFit="1" customWidth="1"/>
    <col min="7428" max="7428" width="6.7265625" style="13" customWidth="1"/>
    <col min="7429" max="7429" width="7.1796875" style="13" customWidth="1"/>
    <col min="7430" max="7430" width="6.81640625" style="13" customWidth="1"/>
    <col min="7431" max="7435" width="7" style="13" customWidth="1"/>
    <col min="7436" max="7436" width="6.54296875" style="13" customWidth="1"/>
    <col min="7437" max="7437" width="7.54296875" style="13" bestFit="1" customWidth="1"/>
    <col min="7438" max="7438" width="6.453125" style="13" customWidth="1"/>
    <col min="7439" max="7439" width="11.81640625" style="13" bestFit="1" customWidth="1"/>
    <col min="7440" max="7680" width="9.1796875" style="13" customWidth="1"/>
    <col min="7681" max="7681" width="23.54296875" style="13" customWidth="1"/>
    <col min="7682" max="7682" width="6.453125" style="13" customWidth="1"/>
    <col min="7683" max="7683" width="7.54296875" style="13" bestFit="1" customWidth="1"/>
    <col min="7684" max="7684" width="6.7265625" style="13" customWidth="1"/>
    <col min="7685" max="7685" width="7.1796875" style="13" customWidth="1"/>
    <col min="7686" max="7686" width="6.81640625" style="13" customWidth="1"/>
    <col min="7687" max="7691" width="7" style="13" customWidth="1"/>
    <col min="7692" max="7692" width="6.54296875" style="13" customWidth="1"/>
    <col min="7693" max="7693" width="7.54296875" style="13" bestFit="1" customWidth="1"/>
    <col min="7694" max="7694" width="6.453125" style="13" customWidth="1"/>
    <col min="7695" max="7695" width="11.81640625" style="13" bestFit="1" customWidth="1"/>
    <col min="7696" max="7936" width="9.1796875" style="13" customWidth="1"/>
    <col min="7937" max="7937" width="23.54296875" style="13" customWidth="1"/>
    <col min="7938" max="7938" width="6.453125" style="13" customWidth="1"/>
    <col min="7939" max="7939" width="7.54296875" style="13" bestFit="1" customWidth="1"/>
    <col min="7940" max="7940" width="6.7265625" style="13" customWidth="1"/>
    <col min="7941" max="7941" width="7.1796875" style="13" customWidth="1"/>
    <col min="7942" max="7942" width="6.81640625" style="13" customWidth="1"/>
    <col min="7943" max="7947" width="7" style="13" customWidth="1"/>
    <col min="7948" max="7948" width="6.54296875" style="13" customWidth="1"/>
    <col min="7949" max="7949" width="7.54296875" style="13" bestFit="1" customWidth="1"/>
    <col min="7950" max="7950" width="6.453125" style="13" customWidth="1"/>
    <col min="7951" max="7951" width="11.81640625" style="13" bestFit="1" customWidth="1"/>
    <col min="7952" max="8192" width="9.1796875" style="13" customWidth="1"/>
    <col min="8193" max="8193" width="23.54296875" style="13" customWidth="1"/>
    <col min="8194" max="8194" width="6.453125" style="13" customWidth="1"/>
    <col min="8195" max="8195" width="7.54296875" style="13" bestFit="1" customWidth="1"/>
    <col min="8196" max="8196" width="6.7265625" style="13" customWidth="1"/>
    <col min="8197" max="8197" width="7.1796875" style="13" customWidth="1"/>
    <col min="8198" max="8198" width="6.81640625" style="13" customWidth="1"/>
    <col min="8199" max="8203" width="7" style="13" customWidth="1"/>
    <col min="8204" max="8204" width="6.54296875" style="13" customWidth="1"/>
    <col min="8205" max="8205" width="7.54296875" style="13" bestFit="1" customWidth="1"/>
    <col min="8206" max="8206" width="6.453125" style="13" customWidth="1"/>
    <col min="8207" max="8207" width="11.81640625" style="13" bestFit="1" customWidth="1"/>
    <col min="8208" max="8448" width="9.1796875" style="13" customWidth="1"/>
    <col min="8449" max="8449" width="23.54296875" style="13" customWidth="1"/>
    <col min="8450" max="8450" width="6.453125" style="13" customWidth="1"/>
    <col min="8451" max="8451" width="7.54296875" style="13" bestFit="1" customWidth="1"/>
    <col min="8452" max="8452" width="6.7265625" style="13" customWidth="1"/>
    <col min="8453" max="8453" width="7.1796875" style="13" customWidth="1"/>
    <col min="8454" max="8454" width="6.81640625" style="13" customWidth="1"/>
    <col min="8455" max="8459" width="7" style="13" customWidth="1"/>
    <col min="8460" max="8460" width="6.54296875" style="13" customWidth="1"/>
    <col min="8461" max="8461" width="7.54296875" style="13" bestFit="1" customWidth="1"/>
    <col min="8462" max="8462" width="6.453125" style="13" customWidth="1"/>
    <col min="8463" max="8463" width="11.81640625" style="13" bestFit="1" customWidth="1"/>
    <col min="8464" max="8704" width="9.1796875" style="13" customWidth="1"/>
    <col min="8705" max="8705" width="23.54296875" style="13" customWidth="1"/>
    <col min="8706" max="8706" width="6.453125" style="13" customWidth="1"/>
    <col min="8707" max="8707" width="7.54296875" style="13" bestFit="1" customWidth="1"/>
    <col min="8708" max="8708" width="6.7265625" style="13" customWidth="1"/>
    <col min="8709" max="8709" width="7.1796875" style="13" customWidth="1"/>
    <col min="8710" max="8710" width="6.81640625" style="13" customWidth="1"/>
    <col min="8711" max="8715" width="7" style="13" customWidth="1"/>
    <col min="8716" max="8716" width="6.54296875" style="13" customWidth="1"/>
    <col min="8717" max="8717" width="7.54296875" style="13" bestFit="1" customWidth="1"/>
    <col min="8718" max="8718" width="6.453125" style="13" customWidth="1"/>
    <col min="8719" max="8719" width="11.81640625" style="13" bestFit="1" customWidth="1"/>
    <col min="8720" max="8960" width="9.1796875" style="13" customWidth="1"/>
    <col min="8961" max="8961" width="23.54296875" style="13" customWidth="1"/>
    <col min="8962" max="8962" width="6.453125" style="13" customWidth="1"/>
    <col min="8963" max="8963" width="7.54296875" style="13" bestFit="1" customWidth="1"/>
    <col min="8964" max="8964" width="6.7265625" style="13" customWidth="1"/>
    <col min="8965" max="8965" width="7.1796875" style="13" customWidth="1"/>
    <col min="8966" max="8966" width="6.81640625" style="13" customWidth="1"/>
    <col min="8967" max="8971" width="7" style="13" customWidth="1"/>
    <col min="8972" max="8972" width="6.54296875" style="13" customWidth="1"/>
    <col min="8973" max="8973" width="7.54296875" style="13" bestFit="1" customWidth="1"/>
    <col min="8974" max="8974" width="6.453125" style="13" customWidth="1"/>
    <col min="8975" max="8975" width="11.81640625" style="13" bestFit="1" customWidth="1"/>
    <col min="8976" max="9216" width="9.1796875" style="13" customWidth="1"/>
    <col min="9217" max="9217" width="23.54296875" style="13" customWidth="1"/>
    <col min="9218" max="9218" width="6.453125" style="13" customWidth="1"/>
    <col min="9219" max="9219" width="7.54296875" style="13" bestFit="1" customWidth="1"/>
    <col min="9220" max="9220" width="6.7265625" style="13" customWidth="1"/>
    <col min="9221" max="9221" width="7.1796875" style="13" customWidth="1"/>
    <col min="9222" max="9222" width="6.81640625" style="13" customWidth="1"/>
    <col min="9223" max="9227" width="7" style="13" customWidth="1"/>
    <col min="9228" max="9228" width="6.54296875" style="13" customWidth="1"/>
    <col min="9229" max="9229" width="7.54296875" style="13" bestFit="1" customWidth="1"/>
    <col min="9230" max="9230" width="6.453125" style="13" customWidth="1"/>
    <col min="9231" max="9231" width="11.81640625" style="13" bestFit="1" customWidth="1"/>
    <col min="9232" max="9472" width="9.1796875" style="13" customWidth="1"/>
    <col min="9473" max="9473" width="23.54296875" style="13" customWidth="1"/>
    <col min="9474" max="9474" width="6.453125" style="13" customWidth="1"/>
    <col min="9475" max="9475" width="7.54296875" style="13" bestFit="1" customWidth="1"/>
    <col min="9476" max="9476" width="6.7265625" style="13" customWidth="1"/>
    <col min="9477" max="9477" width="7.1796875" style="13" customWidth="1"/>
    <col min="9478" max="9478" width="6.81640625" style="13" customWidth="1"/>
    <col min="9479" max="9483" width="7" style="13" customWidth="1"/>
    <col min="9484" max="9484" width="6.54296875" style="13" customWidth="1"/>
    <col min="9485" max="9485" width="7.54296875" style="13" bestFit="1" customWidth="1"/>
    <col min="9486" max="9486" width="6.453125" style="13" customWidth="1"/>
    <col min="9487" max="9487" width="11.81640625" style="13" bestFit="1" customWidth="1"/>
    <col min="9488" max="9728" width="9.1796875" style="13" customWidth="1"/>
    <col min="9729" max="9729" width="23.54296875" style="13" customWidth="1"/>
    <col min="9730" max="9730" width="6.453125" style="13" customWidth="1"/>
    <col min="9731" max="9731" width="7.54296875" style="13" bestFit="1" customWidth="1"/>
    <col min="9732" max="9732" width="6.7265625" style="13" customWidth="1"/>
    <col min="9733" max="9733" width="7.1796875" style="13" customWidth="1"/>
    <col min="9734" max="9734" width="6.81640625" style="13" customWidth="1"/>
    <col min="9735" max="9739" width="7" style="13" customWidth="1"/>
    <col min="9740" max="9740" width="6.54296875" style="13" customWidth="1"/>
    <col min="9741" max="9741" width="7.54296875" style="13" bestFit="1" customWidth="1"/>
    <col min="9742" max="9742" width="6.453125" style="13" customWidth="1"/>
    <col min="9743" max="9743" width="11.81640625" style="13" bestFit="1" customWidth="1"/>
    <col min="9744" max="9984" width="9.1796875" style="13" customWidth="1"/>
    <col min="9985" max="9985" width="23.54296875" style="13" customWidth="1"/>
    <col min="9986" max="9986" width="6.453125" style="13" customWidth="1"/>
    <col min="9987" max="9987" width="7.54296875" style="13" bestFit="1" customWidth="1"/>
    <col min="9988" max="9988" width="6.7265625" style="13" customWidth="1"/>
    <col min="9989" max="9989" width="7.1796875" style="13" customWidth="1"/>
    <col min="9990" max="9990" width="6.81640625" style="13" customWidth="1"/>
    <col min="9991" max="9995" width="7" style="13" customWidth="1"/>
    <col min="9996" max="9996" width="6.54296875" style="13" customWidth="1"/>
    <col min="9997" max="9997" width="7.54296875" style="13" bestFit="1" customWidth="1"/>
    <col min="9998" max="9998" width="6.453125" style="13" customWidth="1"/>
    <col min="9999" max="9999" width="11.81640625" style="13" bestFit="1" customWidth="1"/>
    <col min="10000" max="10240" width="9.1796875" style="13" customWidth="1"/>
    <col min="10241" max="10241" width="23.54296875" style="13" customWidth="1"/>
    <col min="10242" max="10242" width="6.453125" style="13" customWidth="1"/>
    <col min="10243" max="10243" width="7.54296875" style="13" bestFit="1" customWidth="1"/>
    <col min="10244" max="10244" width="6.7265625" style="13" customWidth="1"/>
    <col min="10245" max="10245" width="7.1796875" style="13" customWidth="1"/>
    <col min="10246" max="10246" width="6.81640625" style="13" customWidth="1"/>
    <col min="10247" max="10251" width="7" style="13" customWidth="1"/>
    <col min="10252" max="10252" width="6.54296875" style="13" customWidth="1"/>
    <col min="10253" max="10253" width="7.54296875" style="13" bestFit="1" customWidth="1"/>
    <col min="10254" max="10254" width="6.453125" style="13" customWidth="1"/>
    <col min="10255" max="10255" width="11.81640625" style="13" bestFit="1" customWidth="1"/>
    <col min="10256" max="10496" width="9.1796875" style="13" customWidth="1"/>
    <col min="10497" max="10497" width="23.54296875" style="13" customWidth="1"/>
    <col min="10498" max="10498" width="6.453125" style="13" customWidth="1"/>
    <col min="10499" max="10499" width="7.54296875" style="13" bestFit="1" customWidth="1"/>
    <col min="10500" max="10500" width="6.7265625" style="13" customWidth="1"/>
    <col min="10501" max="10501" width="7.1796875" style="13" customWidth="1"/>
    <col min="10502" max="10502" width="6.81640625" style="13" customWidth="1"/>
    <col min="10503" max="10507" width="7" style="13" customWidth="1"/>
    <col min="10508" max="10508" width="6.54296875" style="13" customWidth="1"/>
    <col min="10509" max="10509" width="7.54296875" style="13" bestFit="1" customWidth="1"/>
    <col min="10510" max="10510" width="6.453125" style="13" customWidth="1"/>
    <col min="10511" max="10511" width="11.81640625" style="13" bestFit="1" customWidth="1"/>
    <col min="10512" max="10752" width="9.1796875" style="13" customWidth="1"/>
    <col min="10753" max="10753" width="23.54296875" style="13" customWidth="1"/>
    <col min="10754" max="10754" width="6.453125" style="13" customWidth="1"/>
    <col min="10755" max="10755" width="7.54296875" style="13" bestFit="1" customWidth="1"/>
    <col min="10756" max="10756" width="6.7265625" style="13" customWidth="1"/>
    <col min="10757" max="10757" width="7.1796875" style="13" customWidth="1"/>
    <col min="10758" max="10758" width="6.81640625" style="13" customWidth="1"/>
    <col min="10759" max="10763" width="7" style="13" customWidth="1"/>
    <col min="10764" max="10764" width="6.54296875" style="13" customWidth="1"/>
    <col min="10765" max="10765" width="7.54296875" style="13" bestFit="1" customWidth="1"/>
    <col min="10766" max="10766" width="6.453125" style="13" customWidth="1"/>
    <col min="10767" max="10767" width="11.81640625" style="13" bestFit="1" customWidth="1"/>
    <col min="10768" max="11008" width="9.1796875" style="13" customWidth="1"/>
    <col min="11009" max="11009" width="23.54296875" style="13" customWidth="1"/>
    <col min="11010" max="11010" width="6.453125" style="13" customWidth="1"/>
    <col min="11011" max="11011" width="7.54296875" style="13" bestFit="1" customWidth="1"/>
    <col min="11012" max="11012" width="6.7265625" style="13" customWidth="1"/>
    <col min="11013" max="11013" width="7.1796875" style="13" customWidth="1"/>
    <col min="11014" max="11014" width="6.81640625" style="13" customWidth="1"/>
    <col min="11015" max="11019" width="7" style="13" customWidth="1"/>
    <col min="11020" max="11020" width="6.54296875" style="13" customWidth="1"/>
    <col min="11021" max="11021" width="7.54296875" style="13" bestFit="1" customWidth="1"/>
    <col min="11022" max="11022" width="6.453125" style="13" customWidth="1"/>
    <col min="11023" max="11023" width="11.81640625" style="13" bestFit="1" customWidth="1"/>
    <col min="11024" max="11264" width="9.1796875" style="13" customWidth="1"/>
    <col min="11265" max="11265" width="23.54296875" style="13" customWidth="1"/>
    <col min="11266" max="11266" width="6.453125" style="13" customWidth="1"/>
    <col min="11267" max="11267" width="7.54296875" style="13" bestFit="1" customWidth="1"/>
    <col min="11268" max="11268" width="6.7265625" style="13" customWidth="1"/>
    <col min="11269" max="11269" width="7.1796875" style="13" customWidth="1"/>
    <col min="11270" max="11270" width="6.81640625" style="13" customWidth="1"/>
    <col min="11271" max="11275" width="7" style="13" customWidth="1"/>
    <col min="11276" max="11276" width="6.54296875" style="13" customWidth="1"/>
    <col min="11277" max="11277" width="7.54296875" style="13" bestFit="1" customWidth="1"/>
    <col min="11278" max="11278" width="6.453125" style="13" customWidth="1"/>
    <col min="11279" max="11279" width="11.81640625" style="13" bestFit="1" customWidth="1"/>
    <col min="11280" max="11520" width="9.1796875" style="13" customWidth="1"/>
    <col min="11521" max="11521" width="23.54296875" style="13" customWidth="1"/>
    <col min="11522" max="11522" width="6.453125" style="13" customWidth="1"/>
    <col min="11523" max="11523" width="7.54296875" style="13" bestFit="1" customWidth="1"/>
    <col min="11524" max="11524" width="6.7265625" style="13" customWidth="1"/>
    <col min="11525" max="11525" width="7.1796875" style="13" customWidth="1"/>
    <col min="11526" max="11526" width="6.81640625" style="13" customWidth="1"/>
    <col min="11527" max="11531" width="7" style="13" customWidth="1"/>
    <col min="11532" max="11532" width="6.54296875" style="13" customWidth="1"/>
    <col min="11533" max="11533" width="7.54296875" style="13" bestFit="1" customWidth="1"/>
    <col min="11534" max="11534" width="6.453125" style="13" customWidth="1"/>
    <col min="11535" max="11535" width="11.81640625" style="13" bestFit="1" customWidth="1"/>
    <col min="11536" max="11776" width="9.1796875" style="13" customWidth="1"/>
    <col min="11777" max="11777" width="23.54296875" style="13" customWidth="1"/>
    <col min="11778" max="11778" width="6.453125" style="13" customWidth="1"/>
    <col min="11779" max="11779" width="7.54296875" style="13" bestFit="1" customWidth="1"/>
    <col min="11780" max="11780" width="6.7265625" style="13" customWidth="1"/>
    <col min="11781" max="11781" width="7.1796875" style="13" customWidth="1"/>
    <col min="11782" max="11782" width="6.81640625" style="13" customWidth="1"/>
    <col min="11783" max="11787" width="7" style="13" customWidth="1"/>
    <col min="11788" max="11788" width="6.54296875" style="13" customWidth="1"/>
    <col min="11789" max="11789" width="7.54296875" style="13" bestFit="1" customWidth="1"/>
    <col min="11790" max="11790" width="6.453125" style="13" customWidth="1"/>
    <col min="11791" max="11791" width="11.81640625" style="13" bestFit="1" customWidth="1"/>
    <col min="11792" max="12032" width="9.1796875" style="13" customWidth="1"/>
    <col min="12033" max="12033" width="23.54296875" style="13" customWidth="1"/>
    <col min="12034" max="12034" width="6.453125" style="13" customWidth="1"/>
    <col min="12035" max="12035" width="7.54296875" style="13" bestFit="1" customWidth="1"/>
    <col min="12036" max="12036" width="6.7265625" style="13" customWidth="1"/>
    <col min="12037" max="12037" width="7.1796875" style="13" customWidth="1"/>
    <col min="12038" max="12038" width="6.81640625" style="13" customWidth="1"/>
    <col min="12039" max="12043" width="7" style="13" customWidth="1"/>
    <col min="12044" max="12044" width="6.54296875" style="13" customWidth="1"/>
    <col min="12045" max="12045" width="7.54296875" style="13" bestFit="1" customWidth="1"/>
    <col min="12046" max="12046" width="6.453125" style="13" customWidth="1"/>
    <col min="12047" max="12047" width="11.81640625" style="13" bestFit="1" customWidth="1"/>
    <col min="12048" max="12288" width="9.1796875" style="13" customWidth="1"/>
    <col min="12289" max="12289" width="23.54296875" style="13" customWidth="1"/>
    <col min="12290" max="12290" width="6.453125" style="13" customWidth="1"/>
    <col min="12291" max="12291" width="7.54296875" style="13" bestFit="1" customWidth="1"/>
    <col min="12292" max="12292" width="6.7265625" style="13" customWidth="1"/>
    <col min="12293" max="12293" width="7.1796875" style="13" customWidth="1"/>
    <col min="12294" max="12294" width="6.81640625" style="13" customWidth="1"/>
    <col min="12295" max="12299" width="7" style="13" customWidth="1"/>
    <col min="12300" max="12300" width="6.54296875" style="13" customWidth="1"/>
    <col min="12301" max="12301" width="7.54296875" style="13" bestFit="1" customWidth="1"/>
    <col min="12302" max="12302" width="6.453125" style="13" customWidth="1"/>
    <col min="12303" max="12303" width="11.81640625" style="13" bestFit="1" customWidth="1"/>
    <col min="12304" max="12544" width="9.1796875" style="13" customWidth="1"/>
    <col min="12545" max="12545" width="23.54296875" style="13" customWidth="1"/>
    <col min="12546" max="12546" width="6.453125" style="13" customWidth="1"/>
    <col min="12547" max="12547" width="7.54296875" style="13" bestFit="1" customWidth="1"/>
    <col min="12548" max="12548" width="6.7265625" style="13" customWidth="1"/>
    <col min="12549" max="12549" width="7.1796875" style="13" customWidth="1"/>
    <col min="12550" max="12550" width="6.81640625" style="13" customWidth="1"/>
    <col min="12551" max="12555" width="7" style="13" customWidth="1"/>
    <col min="12556" max="12556" width="6.54296875" style="13" customWidth="1"/>
    <col min="12557" max="12557" width="7.54296875" style="13" bestFit="1" customWidth="1"/>
    <col min="12558" max="12558" width="6.453125" style="13" customWidth="1"/>
    <col min="12559" max="12559" width="11.81640625" style="13" bestFit="1" customWidth="1"/>
    <col min="12560" max="12800" width="9.1796875" style="13" customWidth="1"/>
    <col min="12801" max="12801" width="23.54296875" style="13" customWidth="1"/>
    <col min="12802" max="12802" width="6.453125" style="13" customWidth="1"/>
    <col min="12803" max="12803" width="7.54296875" style="13" bestFit="1" customWidth="1"/>
    <col min="12804" max="12804" width="6.7265625" style="13" customWidth="1"/>
    <col min="12805" max="12805" width="7.1796875" style="13" customWidth="1"/>
    <col min="12806" max="12806" width="6.81640625" style="13" customWidth="1"/>
    <col min="12807" max="12811" width="7" style="13" customWidth="1"/>
    <col min="12812" max="12812" width="6.54296875" style="13" customWidth="1"/>
    <col min="12813" max="12813" width="7.54296875" style="13" bestFit="1" customWidth="1"/>
    <col min="12814" max="12814" width="6.453125" style="13" customWidth="1"/>
    <col min="12815" max="12815" width="11.81640625" style="13" bestFit="1" customWidth="1"/>
    <col min="12816" max="13056" width="9.1796875" style="13" customWidth="1"/>
    <col min="13057" max="13057" width="23.54296875" style="13" customWidth="1"/>
    <col min="13058" max="13058" width="6.453125" style="13" customWidth="1"/>
    <col min="13059" max="13059" width="7.54296875" style="13" bestFit="1" customWidth="1"/>
    <col min="13060" max="13060" width="6.7265625" style="13" customWidth="1"/>
    <col min="13061" max="13061" width="7.1796875" style="13" customWidth="1"/>
    <col min="13062" max="13062" width="6.81640625" style="13" customWidth="1"/>
    <col min="13063" max="13067" width="7" style="13" customWidth="1"/>
    <col min="13068" max="13068" width="6.54296875" style="13" customWidth="1"/>
    <col min="13069" max="13069" width="7.54296875" style="13" bestFit="1" customWidth="1"/>
    <col min="13070" max="13070" width="6.453125" style="13" customWidth="1"/>
    <col min="13071" max="13071" width="11.81640625" style="13" bestFit="1" customWidth="1"/>
    <col min="13072" max="13312" width="9.1796875" style="13" customWidth="1"/>
    <col min="13313" max="13313" width="23.54296875" style="13" customWidth="1"/>
    <col min="13314" max="13314" width="6.453125" style="13" customWidth="1"/>
    <col min="13315" max="13315" width="7.54296875" style="13" bestFit="1" customWidth="1"/>
    <col min="13316" max="13316" width="6.7265625" style="13" customWidth="1"/>
    <col min="13317" max="13317" width="7.1796875" style="13" customWidth="1"/>
    <col min="13318" max="13318" width="6.81640625" style="13" customWidth="1"/>
    <col min="13319" max="13323" width="7" style="13" customWidth="1"/>
    <col min="13324" max="13324" width="6.54296875" style="13" customWidth="1"/>
    <col min="13325" max="13325" width="7.54296875" style="13" bestFit="1" customWidth="1"/>
    <col min="13326" max="13326" width="6.453125" style="13" customWidth="1"/>
    <col min="13327" max="13327" width="11.81640625" style="13" bestFit="1" customWidth="1"/>
    <col min="13328" max="13568" width="9.1796875" style="13" customWidth="1"/>
    <col min="13569" max="13569" width="23.54296875" style="13" customWidth="1"/>
    <col min="13570" max="13570" width="6.453125" style="13" customWidth="1"/>
    <col min="13571" max="13571" width="7.54296875" style="13" bestFit="1" customWidth="1"/>
    <col min="13572" max="13572" width="6.7265625" style="13" customWidth="1"/>
    <col min="13573" max="13573" width="7.1796875" style="13" customWidth="1"/>
    <col min="13574" max="13574" width="6.81640625" style="13" customWidth="1"/>
    <col min="13575" max="13579" width="7" style="13" customWidth="1"/>
    <col min="13580" max="13580" width="6.54296875" style="13" customWidth="1"/>
    <col min="13581" max="13581" width="7.54296875" style="13" bestFit="1" customWidth="1"/>
    <col min="13582" max="13582" width="6.453125" style="13" customWidth="1"/>
    <col min="13583" max="13583" width="11.81640625" style="13" bestFit="1" customWidth="1"/>
    <col min="13584" max="13824" width="9.1796875" style="13" customWidth="1"/>
    <col min="13825" max="13825" width="23.54296875" style="13" customWidth="1"/>
    <col min="13826" max="13826" width="6.453125" style="13" customWidth="1"/>
    <col min="13827" max="13827" width="7.54296875" style="13" bestFit="1" customWidth="1"/>
    <col min="13828" max="13828" width="6.7265625" style="13" customWidth="1"/>
    <col min="13829" max="13829" width="7.1796875" style="13" customWidth="1"/>
    <col min="13830" max="13830" width="6.81640625" style="13" customWidth="1"/>
    <col min="13831" max="13835" width="7" style="13" customWidth="1"/>
    <col min="13836" max="13836" width="6.54296875" style="13" customWidth="1"/>
    <col min="13837" max="13837" width="7.54296875" style="13" bestFit="1" customWidth="1"/>
    <col min="13838" max="13838" width="6.453125" style="13" customWidth="1"/>
    <col min="13839" max="13839" width="11.81640625" style="13" bestFit="1" customWidth="1"/>
    <col min="13840" max="14080" width="9.1796875" style="13" customWidth="1"/>
    <col min="14081" max="14081" width="23.54296875" style="13" customWidth="1"/>
    <col min="14082" max="14082" width="6.453125" style="13" customWidth="1"/>
    <col min="14083" max="14083" width="7.54296875" style="13" bestFit="1" customWidth="1"/>
    <col min="14084" max="14084" width="6.7265625" style="13" customWidth="1"/>
    <col min="14085" max="14085" width="7.1796875" style="13" customWidth="1"/>
    <col min="14086" max="14086" width="6.81640625" style="13" customWidth="1"/>
    <col min="14087" max="14091" width="7" style="13" customWidth="1"/>
    <col min="14092" max="14092" width="6.54296875" style="13" customWidth="1"/>
    <col min="14093" max="14093" width="7.54296875" style="13" bestFit="1" customWidth="1"/>
    <col min="14094" max="14094" width="6.453125" style="13" customWidth="1"/>
    <col min="14095" max="14095" width="11.81640625" style="13" bestFit="1" customWidth="1"/>
    <col min="14096" max="14336" width="9.1796875" style="13" customWidth="1"/>
    <col min="14337" max="14337" width="23.54296875" style="13" customWidth="1"/>
    <col min="14338" max="14338" width="6.453125" style="13" customWidth="1"/>
    <col min="14339" max="14339" width="7.54296875" style="13" bestFit="1" customWidth="1"/>
    <col min="14340" max="14340" width="6.7265625" style="13" customWidth="1"/>
    <col min="14341" max="14341" width="7.1796875" style="13" customWidth="1"/>
    <col min="14342" max="14342" width="6.81640625" style="13" customWidth="1"/>
    <col min="14343" max="14347" width="7" style="13" customWidth="1"/>
    <col min="14348" max="14348" width="6.54296875" style="13" customWidth="1"/>
    <col min="14349" max="14349" width="7.54296875" style="13" bestFit="1" customWidth="1"/>
    <col min="14350" max="14350" width="6.453125" style="13" customWidth="1"/>
    <col min="14351" max="14351" width="11.81640625" style="13" bestFit="1" customWidth="1"/>
    <col min="14352" max="14592" width="9.1796875" style="13" customWidth="1"/>
    <col min="14593" max="14593" width="23.54296875" style="13" customWidth="1"/>
    <col min="14594" max="14594" width="6.453125" style="13" customWidth="1"/>
    <col min="14595" max="14595" width="7.54296875" style="13" bestFit="1" customWidth="1"/>
    <col min="14596" max="14596" width="6.7265625" style="13" customWidth="1"/>
    <col min="14597" max="14597" width="7.1796875" style="13" customWidth="1"/>
    <col min="14598" max="14598" width="6.81640625" style="13" customWidth="1"/>
    <col min="14599" max="14603" width="7" style="13" customWidth="1"/>
    <col min="14604" max="14604" width="6.54296875" style="13" customWidth="1"/>
    <col min="14605" max="14605" width="7.54296875" style="13" bestFit="1" customWidth="1"/>
    <col min="14606" max="14606" width="6.453125" style="13" customWidth="1"/>
    <col min="14607" max="14607" width="11.81640625" style="13" bestFit="1" customWidth="1"/>
    <col min="14608" max="14848" width="9.1796875" style="13" customWidth="1"/>
    <col min="14849" max="14849" width="23.54296875" style="13" customWidth="1"/>
    <col min="14850" max="14850" width="6.453125" style="13" customWidth="1"/>
    <col min="14851" max="14851" width="7.54296875" style="13" bestFit="1" customWidth="1"/>
    <col min="14852" max="14852" width="6.7265625" style="13" customWidth="1"/>
    <col min="14853" max="14853" width="7.1796875" style="13" customWidth="1"/>
    <col min="14854" max="14854" width="6.81640625" style="13" customWidth="1"/>
    <col min="14855" max="14859" width="7" style="13" customWidth="1"/>
    <col min="14860" max="14860" width="6.54296875" style="13" customWidth="1"/>
    <col min="14861" max="14861" width="7.54296875" style="13" bestFit="1" customWidth="1"/>
    <col min="14862" max="14862" width="6.453125" style="13" customWidth="1"/>
    <col min="14863" max="14863" width="11.81640625" style="13" bestFit="1" customWidth="1"/>
    <col min="14864" max="15104" width="9.1796875" style="13" customWidth="1"/>
    <col min="15105" max="15105" width="23.54296875" style="13" customWidth="1"/>
    <col min="15106" max="15106" width="6.453125" style="13" customWidth="1"/>
    <col min="15107" max="15107" width="7.54296875" style="13" bestFit="1" customWidth="1"/>
    <col min="15108" max="15108" width="6.7265625" style="13" customWidth="1"/>
    <col min="15109" max="15109" width="7.1796875" style="13" customWidth="1"/>
    <col min="15110" max="15110" width="6.81640625" style="13" customWidth="1"/>
    <col min="15111" max="15115" width="7" style="13" customWidth="1"/>
    <col min="15116" max="15116" width="6.54296875" style="13" customWidth="1"/>
    <col min="15117" max="15117" width="7.54296875" style="13" bestFit="1" customWidth="1"/>
    <col min="15118" max="15118" width="6.453125" style="13" customWidth="1"/>
    <col min="15119" max="15119" width="11.81640625" style="13" bestFit="1" customWidth="1"/>
    <col min="15120" max="15360" width="9.1796875" style="13" customWidth="1"/>
    <col min="15361" max="15361" width="23.54296875" style="13" customWidth="1"/>
    <col min="15362" max="15362" width="6.453125" style="13" customWidth="1"/>
    <col min="15363" max="15363" width="7.54296875" style="13" bestFit="1" customWidth="1"/>
    <col min="15364" max="15364" width="6.7265625" style="13" customWidth="1"/>
    <col min="15365" max="15365" width="7.1796875" style="13" customWidth="1"/>
    <col min="15366" max="15366" width="6.81640625" style="13" customWidth="1"/>
    <col min="15367" max="15371" width="7" style="13" customWidth="1"/>
    <col min="15372" max="15372" width="6.54296875" style="13" customWidth="1"/>
    <col min="15373" max="15373" width="7.54296875" style="13" bestFit="1" customWidth="1"/>
    <col min="15374" max="15374" width="6.453125" style="13" customWidth="1"/>
    <col min="15375" max="15375" width="11.81640625" style="13" bestFit="1" customWidth="1"/>
    <col min="15376" max="15616" width="9.1796875" style="13" customWidth="1"/>
    <col min="15617" max="15617" width="23.54296875" style="13" customWidth="1"/>
    <col min="15618" max="15618" width="6.453125" style="13" customWidth="1"/>
    <col min="15619" max="15619" width="7.54296875" style="13" bestFit="1" customWidth="1"/>
    <col min="15620" max="15620" width="6.7265625" style="13" customWidth="1"/>
    <col min="15621" max="15621" width="7.1796875" style="13" customWidth="1"/>
    <col min="15622" max="15622" width="6.81640625" style="13" customWidth="1"/>
    <col min="15623" max="15627" width="7" style="13" customWidth="1"/>
    <col min="15628" max="15628" width="6.54296875" style="13" customWidth="1"/>
    <col min="15629" max="15629" width="7.54296875" style="13" bestFit="1" customWidth="1"/>
    <col min="15630" max="15630" width="6.453125" style="13" customWidth="1"/>
    <col min="15631" max="15631" width="11.81640625" style="13" bestFit="1" customWidth="1"/>
    <col min="15632" max="15872" width="9.1796875" style="13" customWidth="1"/>
    <col min="15873" max="15873" width="23.54296875" style="13" customWidth="1"/>
    <col min="15874" max="15874" width="6.453125" style="13" customWidth="1"/>
    <col min="15875" max="15875" width="7.54296875" style="13" bestFit="1" customWidth="1"/>
    <col min="15876" max="15876" width="6.7265625" style="13" customWidth="1"/>
    <col min="15877" max="15877" width="7.1796875" style="13" customWidth="1"/>
    <col min="15878" max="15878" width="6.81640625" style="13" customWidth="1"/>
    <col min="15879" max="15883" width="7" style="13" customWidth="1"/>
    <col min="15884" max="15884" width="6.54296875" style="13" customWidth="1"/>
    <col min="15885" max="15885" width="7.54296875" style="13" bestFit="1" customWidth="1"/>
    <col min="15886" max="15886" width="6.453125" style="13" customWidth="1"/>
    <col min="15887" max="15887" width="11.81640625" style="13" bestFit="1" customWidth="1"/>
    <col min="15888" max="16128" width="9.1796875" style="13" customWidth="1"/>
    <col min="16129" max="16129" width="23.54296875" style="13" customWidth="1"/>
    <col min="16130" max="16130" width="6.453125" style="13" customWidth="1"/>
    <col min="16131" max="16131" width="7.54296875" style="13" bestFit="1" customWidth="1"/>
    <col min="16132" max="16132" width="6.7265625" style="13" customWidth="1"/>
    <col min="16133" max="16133" width="7.1796875" style="13" customWidth="1"/>
    <col min="16134" max="16134" width="6.81640625" style="13" customWidth="1"/>
    <col min="16135" max="16139" width="7" style="13" customWidth="1"/>
    <col min="16140" max="16140" width="6.54296875" style="13" customWidth="1"/>
    <col min="16141" max="16141" width="7.54296875" style="13" bestFit="1" customWidth="1"/>
    <col min="16142" max="16142" width="6.453125" style="13" customWidth="1"/>
    <col min="16143" max="16143" width="11.81640625" style="13" bestFit="1" customWidth="1"/>
    <col min="16144" max="16384" width="9.1796875" style="13" customWidth="1"/>
  </cols>
  <sheetData>
    <row r="1" spans="1:16" ht="15.75" customHeight="1" x14ac:dyDescent="0.3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6" ht="18.75" customHeight="1" x14ac:dyDescent="0.35">
      <c r="A2" s="71" t="s">
        <v>133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6" ht="15.75" customHeight="1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s="32" customFormat="1" ht="15.75" customHeight="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1"/>
    </row>
    <row r="5" spans="1:16" ht="49.5" customHeight="1" x14ac:dyDescent="0.35">
      <c r="A5" s="63" t="s">
        <v>2</v>
      </c>
      <c r="B5" s="65" t="s">
        <v>134</v>
      </c>
      <c r="C5" s="66"/>
      <c r="D5" s="65" t="s">
        <v>135</v>
      </c>
      <c r="E5" s="66"/>
      <c r="F5" s="65" t="s">
        <v>136</v>
      </c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  <c r="P5" s="1"/>
    </row>
    <row r="6" spans="1:16" ht="13" x14ac:dyDescent="0.3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  <c r="P6" s="1"/>
    </row>
    <row r="7" spans="1:16" ht="13" x14ac:dyDescent="0.3">
      <c r="A7" s="41" t="s">
        <v>138</v>
      </c>
      <c r="B7" s="42" t="s">
        <v>17</v>
      </c>
      <c r="C7" s="38">
        <v>1</v>
      </c>
      <c r="D7" s="38" t="s">
        <v>31</v>
      </c>
      <c r="E7" s="38">
        <v>1</v>
      </c>
      <c r="F7" s="38" t="s">
        <v>84</v>
      </c>
      <c r="G7" s="38">
        <v>1</v>
      </c>
      <c r="H7" s="38"/>
      <c r="I7" s="38"/>
      <c r="J7" s="38"/>
      <c r="K7" s="38"/>
      <c r="L7" s="38"/>
      <c r="M7" s="38"/>
      <c r="N7" s="38">
        <v>5</v>
      </c>
      <c r="O7" s="39">
        <f>95*(B7*C7+D7*E7+F7*G7+L7*M7+H7*I7+J7*K7)/((C7+E7+G7+M7+I7+K7)*100)+N7</f>
        <v>92.716666666666669</v>
      </c>
      <c r="P7" s="29"/>
    </row>
    <row r="8" spans="1:16" ht="13" x14ac:dyDescent="0.3">
      <c r="A8" s="41" t="s">
        <v>140</v>
      </c>
      <c r="B8" s="42" t="s">
        <v>17</v>
      </c>
      <c r="C8" s="38">
        <v>1</v>
      </c>
      <c r="D8" s="38" t="s">
        <v>17</v>
      </c>
      <c r="E8" s="38">
        <v>1</v>
      </c>
      <c r="F8" s="38" t="s">
        <v>17</v>
      </c>
      <c r="G8" s="38">
        <v>1</v>
      </c>
      <c r="H8" s="38"/>
      <c r="I8" s="38"/>
      <c r="J8" s="38"/>
      <c r="K8" s="38"/>
      <c r="L8" s="38"/>
      <c r="M8" s="38"/>
      <c r="N8" s="38">
        <v>4</v>
      </c>
      <c r="O8" s="39">
        <f>95*(B8*C8+D8*E8+F8*G8+L8*M8+H8*I8+J8*K8)/((C8+E8+G8+M8+I8+K8)*100)+N8</f>
        <v>89.5</v>
      </c>
      <c r="P8" s="29"/>
    </row>
    <row r="9" spans="1:16" ht="13" x14ac:dyDescent="0.3">
      <c r="A9" s="30" t="s">
        <v>139</v>
      </c>
      <c r="B9" s="3" t="s">
        <v>17</v>
      </c>
      <c r="C9" s="36">
        <v>1</v>
      </c>
      <c r="D9" s="36" t="s">
        <v>31</v>
      </c>
      <c r="E9" s="36">
        <v>1</v>
      </c>
      <c r="F9" s="36" t="s">
        <v>17</v>
      </c>
      <c r="G9" s="36">
        <v>1</v>
      </c>
      <c r="H9" s="36"/>
      <c r="I9" s="36"/>
      <c r="J9" s="36"/>
      <c r="K9" s="36"/>
      <c r="L9" s="36"/>
      <c r="M9" s="36"/>
      <c r="N9" s="36"/>
      <c r="O9" s="4">
        <f>95*(B9*C9+D9*E9+F9*G9+L9*M9+H9*I9+J9*K9)/((C9+E9+G9+M9+I9+K9)*100)+N9</f>
        <v>86.13333333333334</v>
      </c>
      <c r="P9" s="29"/>
    </row>
    <row r="10" spans="1:16" ht="13" x14ac:dyDescent="0.3">
      <c r="A10" s="30" t="s">
        <v>137</v>
      </c>
      <c r="B10" s="3" t="s">
        <v>17</v>
      </c>
      <c r="C10" s="36">
        <v>1</v>
      </c>
      <c r="D10" s="36" t="s">
        <v>17</v>
      </c>
      <c r="E10" s="36">
        <v>1</v>
      </c>
      <c r="F10" s="36" t="s">
        <v>17</v>
      </c>
      <c r="G10" s="36">
        <v>1</v>
      </c>
      <c r="H10" s="36"/>
      <c r="I10" s="36"/>
      <c r="J10" s="36"/>
      <c r="K10" s="36"/>
      <c r="L10" s="36"/>
      <c r="M10" s="36"/>
      <c r="N10" s="36"/>
      <c r="O10" s="4">
        <f>95*(B10*C10+D10*E10+F10*G10+L10*M10+H10*I10+J10*K10)/((C10+E10+G10+M10+I10+K10)*100)+N10</f>
        <v>85.5</v>
      </c>
      <c r="P10" s="29"/>
    </row>
    <row r="11" spans="1:16" ht="13" x14ac:dyDescent="0.3">
      <c r="A11" s="30" t="s">
        <v>141</v>
      </c>
      <c r="B11" s="3" t="s">
        <v>17</v>
      </c>
      <c r="C11" s="36">
        <v>1</v>
      </c>
      <c r="D11" s="36" t="s">
        <v>17</v>
      </c>
      <c r="E11" s="36">
        <v>1</v>
      </c>
      <c r="F11" s="36" t="s">
        <v>11</v>
      </c>
      <c r="G11" s="36">
        <v>1</v>
      </c>
      <c r="H11" s="36"/>
      <c r="I11" s="36"/>
      <c r="J11" s="36"/>
      <c r="K11" s="36"/>
      <c r="L11" s="36"/>
      <c r="M11" s="36"/>
      <c r="N11" s="36"/>
      <c r="O11" s="4">
        <f>95*(B11*C11+D11*E11+F11*G11+L11*M11+H11*I11+J11*K11)/((C11+E11+G11+M11+I11+K11)*100)+N11</f>
        <v>82.333333333333329</v>
      </c>
      <c r="P11" s="29"/>
    </row>
    <row r="12" spans="1:16" ht="13" x14ac:dyDescent="0.3">
      <c r="A12" s="30" t="s">
        <v>142</v>
      </c>
      <c r="B12" s="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"/>
      <c r="P12" s="29"/>
    </row>
    <row r="13" spans="1:16" ht="13" x14ac:dyDescent="0.3">
      <c r="A13" s="30"/>
      <c r="B13" s="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"/>
      <c r="P13" s="1"/>
    </row>
    <row r="14" spans="1:16" ht="13" x14ac:dyDescent="0.3">
      <c r="A14" s="30"/>
      <c r="B14" s="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"/>
      <c r="P14" s="1"/>
    </row>
    <row r="15" spans="1:16" ht="13" x14ac:dyDescent="0.3">
      <c r="A15" s="5" t="s">
        <v>51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>AVERAGE(O7:O12)</f>
        <v>87.236666666666665</v>
      </c>
      <c r="P15" s="1"/>
    </row>
    <row r="16" spans="1:16" ht="13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"/>
    </row>
    <row r="17" spans="1:16" ht="13" x14ac:dyDescent="0.3">
      <c r="A17" s="9" t="s">
        <v>52</v>
      </c>
      <c r="B17" s="9">
        <v>6</v>
      </c>
      <c r="C17" s="9">
        <f>B17*0.4</f>
        <v>2.4000000000000004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"/>
    </row>
    <row r="18" spans="1:16" ht="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3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 customHeight="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</sheetData>
  <sortState xmlns:xlrd2="http://schemas.microsoft.com/office/spreadsheetml/2017/richdata2" ref="A7:O12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P12"/>
  <sheetViews>
    <sheetView tabSelected="1" workbookViewId="0">
      <selection activeCell="Q6" sqref="Q6"/>
    </sheetView>
  </sheetViews>
  <sheetFormatPr defaultRowHeight="12.5" x14ac:dyDescent="0.25"/>
  <cols>
    <col min="1" max="1" width="33.453125" style="13" customWidth="1"/>
    <col min="2" max="14" width="9.1796875" style="13" customWidth="1"/>
    <col min="15" max="15" width="10.26953125" style="13" bestFit="1" customWidth="1"/>
    <col min="16" max="256" width="9.1796875" style="13" customWidth="1"/>
    <col min="257" max="257" width="18.26953125" style="13" customWidth="1"/>
    <col min="258" max="270" width="9.1796875" style="13" customWidth="1"/>
    <col min="271" max="271" width="10.26953125" style="13" bestFit="1" customWidth="1"/>
    <col min="272" max="512" width="9.1796875" style="13" customWidth="1"/>
    <col min="513" max="513" width="18.26953125" style="13" customWidth="1"/>
    <col min="514" max="526" width="9.1796875" style="13" customWidth="1"/>
    <col min="527" max="527" width="10.26953125" style="13" bestFit="1" customWidth="1"/>
    <col min="528" max="768" width="9.1796875" style="13" customWidth="1"/>
    <col min="769" max="769" width="18.26953125" style="13" customWidth="1"/>
    <col min="770" max="782" width="9.1796875" style="13" customWidth="1"/>
    <col min="783" max="783" width="10.26953125" style="13" bestFit="1" customWidth="1"/>
    <col min="784" max="1024" width="9.1796875" style="13" customWidth="1"/>
    <col min="1025" max="1025" width="18.26953125" style="13" customWidth="1"/>
    <col min="1026" max="1038" width="9.1796875" style="13" customWidth="1"/>
    <col min="1039" max="1039" width="10.26953125" style="13" bestFit="1" customWidth="1"/>
    <col min="1040" max="1280" width="9.1796875" style="13" customWidth="1"/>
    <col min="1281" max="1281" width="18.26953125" style="13" customWidth="1"/>
    <col min="1282" max="1294" width="9.1796875" style="13" customWidth="1"/>
    <col min="1295" max="1295" width="10.26953125" style="13" bestFit="1" customWidth="1"/>
    <col min="1296" max="1536" width="9.1796875" style="13" customWidth="1"/>
    <col min="1537" max="1537" width="18.26953125" style="13" customWidth="1"/>
    <col min="1538" max="1550" width="9.1796875" style="13" customWidth="1"/>
    <col min="1551" max="1551" width="10.26953125" style="13" bestFit="1" customWidth="1"/>
    <col min="1552" max="1792" width="9.1796875" style="13" customWidth="1"/>
    <col min="1793" max="1793" width="18.26953125" style="13" customWidth="1"/>
    <col min="1794" max="1806" width="9.1796875" style="13" customWidth="1"/>
    <col min="1807" max="1807" width="10.26953125" style="13" bestFit="1" customWidth="1"/>
    <col min="1808" max="2048" width="9.1796875" style="13" customWidth="1"/>
    <col min="2049" max="2049" width="18.26953125" style="13" customWidth="1"/>
    <col min="2050" max="2062" width="9.1796875" style="13" customWidth="1"/>
    <col min="2063" max="2063" width="10.26953125" style="13" bestFit="1" customWidth="1"/>
    <col min="2064" max="2304" width="9.1796875" style="13" customWidth="1"/>
    <col min="2305" max="2305" width="18.26953125" style="13" customWidth="1"/>
    <col min="2306" max="2318" width="9.1796875" style="13" customWidth="1"/>
    <col min="2319" max="2319" width="10.26953125" style="13" bestFit="1" customWidth="1"/>
    <col min="2320" max="2560" width="9.1796875" style="13" customWidth="1"/>
    <col min="2561" max="2561" width="18.26953125" style="13" customWidth="1"/>
    <col min="2562" max="2574" width="9.1796875" style="13" customWidth="1"/>
    <col min="2575" max="2575" width="10.26953125" style="13" bestFit="1" customWidth="1"/>
    <col min="2576" max="2816" width="9.1796875" style="13" customWidth="1"/>
    <col min="2817" max="2817" width="18.26953125" style="13" customWidth="1"/>
    <col min="2818" max="2830" width="9.1796875" style="13" customWidth="1"/>
    <col min="2831" max="2831" width="10.26953125" style="13" bestFit="1" customWidth="1"/>
    <col min="2832" max="3072" width="9.1796875" style="13" customWidth="1"/>
    <col min="3073" max="3073" width="18.26953125" style="13" customWidth="1"/>
    <col min="3074" max="3086" width="9.1796875" style="13" customWidth="1"/>
    <col min="3087" max="3087" width="10.26953125" style="13" bestFit="1" customWidth="1"/>
    <col min="3088" max="3328" width="9.1796875" style="13" customWidth="1"/>
    <col min="3329" max="3329" width="18.26953125" style="13" customWidth="1"/>
    <col min="3330" max="3342" width="9.1796875" style="13" customWidth="1"/>
    <col min="3343" max="3343" width="10.26953125" style="13" bestFit="1" customWidth="1"/>
    <col min="3344" max="3584" width="9.1796875" style="13" customWidth="1"/>
    <col min="3585" max="3585" width="18.26953125" style="13" customWidth="1"/>
    <col min="3586" max="3598" width="9.1796875" style="13" customWidth="1"/>
    <col min="3599" max="3599" width="10.26953125" style="13" bestFit="1" customWidth="1"/>
    <col min="3600" max="3840" width="9.1796875" style="13" customWidth="1"/>
    <col min="3841" max="3841" width="18.26953125" style="13" customWidth="1"/>
    <col min="3842" max="3854" width="9.1796875" style="13" customWidth="1"/>
    <col min="3855" max="3855" width="10.26953125" style="13" bestFit="1" customWidth="1"/>
    <col min="3856" max="4096" width="9.1796875" style="13" customWidth="1"/>
    <col min="4097" max="4097" width="18.26953125" style="13" customWidth="1"/>
    <col min="4098" max="4110" width="9.1796875" style="13" customWidth="1"/>
    <col min="4111" max="4111" width="10.26953125" style="13" bestFit="1" customWidth="1"/>
    <col min="4112" max="4352" width="9.1796875" style="13" customWidth="1"/>
    <col min="4353" max="4353" width="18.26953125" style="13" customWidth="1"/>
    <col min="4354" max="4366" width="9.1796875" style="13" customWidth="1"/>
    <col min="4367" max="4367" width="10.26953125" style="13" bestFit="1" customWidth="1"/>
    <col min="4368" max="4608" width="9.1796875" style="13" customWidth="1"/>
    <col min="4609" max="4609" width="18.26953125" style="13" customWidth="1"/>
    <col min="4610" max="4622" width="9.1796875" style="13" customWidth="1"/>
    <col min="4623" max="4623" width="10.26953125" style="13" bestFit="1" customWidth="1"/>
    <col min="4624" max="4864" width="9.1796875" style="13" customWidth="1"/>
    <col min="4865" max="4865" width="18.26953125" style="13" customWidth="1"/>
    <col min="4866" max="4878" width="9.1796875" style="13" customWidth="1"/>
    <col min="4879" max="4879" width="10.26953125" style="13" bestFit="1" customWidth="1"/>
    <col min="4880" max="5120" width="9.1796875" style="13" customWidth="1"/>
    <col min="5121" max="5121" width="18.26953125" style="13" customWidth="1"/>
    <col min="5122" max="5134" width="9.1796875" style="13" customWidth="1"/>
    <col min="5135" max="5135" width="10.26953125" style="13" bestFit="1" customWidth="1"/>
    <col min="5136" max="5376" width="9.1796875" style="13" customWidth="1"/>
    <col min="5377" max="5377" width="18.26953125" style="13" customWidth="1"/>
    <col min="5378" max="5390" width="9.1796875" style="13" customWidth="1"/>
    <col min="5391" max="5391" width="10.26953125" style="13" bestFit="1" customWidth="1"/>
    <col min="5392" max="5632" width="9.1796875" style="13" customWidth="1"/>
    <col min="5633" max="5633" width="18.26953125" style="13" customWidth="1"/>
    <col min="5634" max="5646" width="9.1796875" style="13" customWidth="1"/>
    <col min="5647" max="5647" width="10.26953125" style="13" bestFit="1" customWidth="1"/>
    <col min="5648" max="5888" width="9.1796875" style="13" customWidth="1"/>
    <col min="5889" max="5889" width="18.26953125" style="13" customWidth="1"/>
    <col min="5890" max="5902" width="9.1796875" style="13" customWidth="1"/>
    <col min="5903" max="5903" width="10.26953125" style="13" bestFit="1" customWidth="1"/>
    <col min="5904" max="6144" width="9.1796875" style="13" customWidth="1"/>
    <col min="6145" max="6145" width="18.26953125" style="13" customWidth="1"/>
    <col min="6146" max="6158" width="9.1796875" style="13" customWidth="1"/>
    <col min="6159" max="6159" width="10.26953125" style="13" bestFit="1" customWidth="1"/>
    <col min="6160" max="6400" width="9.1796875" style="13" customWidth="1"/>
    <col min="6401" max="6401" width="18.26953125" style="13" customWidth="1"/>
    <col min="6402" max="6414" width="9.1796875" style="13" customWidth="1"/>
    <col min="6415" max="6415" width="10.26953125" style="13" bestFit="1" customWidth="1"/>
    <col min="6416" max="6656" width="9.1796875" style="13" customWidth="1"/>
    <col min="6657" max="6657" width="18.26953125" style="13" customWidth="1"/>
    <col min="6658" max="6670" width="9.1796875" style="13" customWidth="1"/>
    <col min="6671" max="6671" width="10.26953125" style="13" bestFit="1" customWidth="1"/>
    <col min="6672" max="6912" width="9.1796875" style="13" customWidth="1"/>
    <col min="6913" max="6913" width="18.26953125" style="13" customWidth="1"/>
    <col min="6914" max="6926" width="9.1796875" style="13" customWidth="1"/>
    <col min="6927" max="6927" width="10.26953125" style="13" bestFit="1" customWidth="1"/>
    <col min="6928" max="7168" width="9.1796875" style="13" customWidth="1"/>
    <col min="7169" max="7169" width="18.26953125" style="13" customWidth="1"/>
    <col min="7170" max="7182" width="9.1796875" style="13" customWidth="1"/>
    <col min="7183" max="7183" width="10.26953125" style="13" bestFit="1" customWidth="1"/>
    <col min="7184" max="7424" width="9.1796875" style="13" customWidth="1"/>
    <col min="7425" max="7425" width="18.26953125" style="13" customWidth="1"/>
    <col min="7426" max="7438" width="9.1796875" style="13" customWidth="1"/>
    <col min="7439" max="7439" width="10.26953125" style="13" bestFit="1" customWidth="1"/>
    <col min="7440" max="7680" width="9.1796875" style="13" customWidth="1"/>
    <col min="7681" max="7681" width="18.26953125" style="13" customWidth="1"/>
    <col min="7682" max="7694" width="9.1796875" style="13" customWidth="1"/>
    <col min="7695" max="7695" width="10.26953125" style="13" bestFit="1" customWidth="1"/>
    <col min="7696" max="7936" width="9.1796875" style="13" customWidth="1"/>
    <col min="7937" max="7937" width="18.26953125" style="13" customWidth="1"/>
    <col min="7938" max="7950" width="9.1796875" style="13" customWidth="1"/>
    <col min="7951" max="7951" width="10.26953125" style="13" bestFit="1" customWidth="1"/>
    <col min="7952" max="8192" width="9.1796875" style="13" customWidth="1"/>
    <col min="8193" max="8193" width="18.26953125" style="13" customWidth="1"/>
    <col min="8194" max="8206" width="9.1796875" style="13" customWidth="1"/>
    <col min="8207" max="8207" width="10.26953125" style="13" bestFit="1" customWidth="1"/>
    <col min="8208" max="8448" width="9.1796875" style="13" customWidth="1"/>
    <col min="8449" max="8449" width="18.26953125" style="13" customWidth="1"/>
    <col min="8450" max="8462" width="9.1796875" style="13" customWidth="1"/>
    <col min="8463" max="8463" width="10.26953125" style="13" bestFit="1" customWidth="1"/>
    <col min="8464" max="8704" width="9.1796875" style="13" customWidth="1"/>
    <col min="8705" max="8705" width="18.26953125" style="13" customWidth="1"/>
    <col min="8706" max="8718" width="9.1796875" style="13" customWidth="1"/>
    <col min="8719" max="8719" width="10.26953125" style="13" bestFit="1" customWidth="1"/>
    <col min="8720" max="8960" width="9.1796875" style="13" customWidth="1"/>
    <col min="8961" max="8961" width="18.26953125" style="13" customWidth="1"/>
    <col min="8962" max="8974" width="9.1796875" style="13" customWidth="1"/>
    <col min="8975" max="8975" width="10.26953125" style="13" bestFit="1" customWidth="1"/>
    <col min="8976" max="9216" width="9.1796875" style="13" customWidth="1"/>
    <col min="9217" max="9217" width="18.26953125" style="13" customWidth="1"/>
    <col min="9218" max="9230" width="9.1796875" style="13" customWidth="1"/>
    <col min="9231" max="9231" width="10.26953125" style="13" bestFit="1" customWidth="1"/>
    <col min="9232" max="9472" width="9.1796875" style="13" customWidth="1"/>
    <col min="9473" max="9473" width="18.26953125" style="13" customWidth="1"/>
    <col min="9474" max="9486" width="9.1796875" style="13" customWidth="1"/>
    <col min="9487" max="9487" width="10.26953125" style="13" bestFit="1" customWidth="1"/>
    <col min="9488" max="9728" width="9.1796875" style="13" customWidth="1"/>
    <col min="9729" max="9729" width="18.26953125" style="13" customWidth="1"/>
    <col min="9730" max="9742" width="9.1796875" style="13" customWidth="1"/>
    <col min="9743" max="9743" width="10.26953125" style="13" bestFit="1" customWidth="1"/>
    <col min="9744" max="9984" width="9.1796875" style="13" customWidth="1"/>
    <col min="9985" max="9985" width="18.26953125" style="13" customWidth="1"/>
    <col min="9986" max="9998" width="9.1796875" style="13" customWidth="1"/>
    <col min="9999" max="9999" width="10.26953125" style="13" bestFit="1" customWidth="1"/>
    <col min="10000" max="10240" width="9.1796875" style="13" customWidth="1"/>
    <col min="10241" max="10241" width="18.26953125" style="13" customWidth="1"/>
    <col min="10242" max="10254" width="9.1796875" style="13" customWidth="1"/>
    <col min="10255" max="10255" width="10.26953125" style="13" bestFit="1" customWidth="1"/>
    <col min="10256" max="10496" width="9.1796875" style="13" customWidth="1"/>
    <col min="10497" max="10497" width="18.26953125" style="13" customWidth="1"/>
    <col min="10498" max="10510" width="9.1796875" style="13" customWidth="1"/>
    <col min="10511" max="10511" width="10.26953125" style="13" bestFit="1" customWidth="1"/>
    <col min="10512" max="10752" width="9.1796875" style="13" customWidth="1"/>
    <col min="10753" max="10753" width="18.26953125" style="13" customWidth="1"/>
    <col min="10754" max="10766" width="9.1796875" style="13" customWidth="1"/>
    <col min="10767" max="10767" width="10.26953125" style="13" bestFit="1" customWidth="1"/>
    <col min="10768" max="11008" width="9.1796875" style="13" customWidth="1"/>
    <col min="11009" max="11009" width="18.26953125" style="13" customWidth="1"/>
    <col min="11010" max="11022" width="9.1796875" style="13" customWidth="1"/>
    <col min="11023" max="11023" width="10.26953125" style="13" bestFit="1" customWidth="1"/>
    <col min="11024" max="11264" width="9.1796875" style="13" customWidth="1"/>
    <col min="11265" max="11265" width="18.26953125" style="13" customWidth="1"/>
    <col min="11266" max="11278" width="9.1796875" style="13" customWidth="1"/>
    <col min="11279" max="11279" width="10.26953125" style="13" bestFit="1" customWidth="1"/>
    <col min="11280" max="11520" width="9.1796875" style="13" customWidth="1"/>
    <col min="11521" max="11521" width="18.26953125" style="13" customWidth="1"/>
    <col min="11522" max="11534" width="9.1796875" style="13" customWidth="1"/>
    <col min="11535" max="11535" width="10.26953125" style="13" bestFit="1" customWidth="1"/>
    <col min="11536" max="11776" width="9.1796875" style="13" customWidth="1"/>
    <col min="11777" max="11777" width="18.26953125" style="13" customWidth="1"/>
    <col min="11778" max="11790" width="9.1796875" style="13" customWidth="1"/>
    <col min="11791" max="11791" width="10.26953125" style="13" bestFit="1" customWidth="1"/>
    <col min="11792" max="12032" width="9.1796875" style="13" customWidth="1"/>
    <col min="12033" max="12033" width="18.26953125" style="13" customWidth="1"/>
    <col min="12034" max="12046" width="9.1796875" style="13" customWidth="1"/>
    <col min="12047" max="12047" width="10.26953125" style="13" bestFit="1" customWidth="1"/>
    <col min="12048" max="12288" width="9.1796875" style="13" customWidth="1"/>
    <col min="12289" max="12289" width="18.26953125" style="13" customWidth="1"/>
    <col min="12290" max="12302" width="9.1796875" style="13" customWidth="1"/>
    <col min="12303" max="12303" width="10.26953125" style="13" bestFit="1" customWidth="1"/>
    <col min="12304" max="12544" width="9.1796875" style="13" customWidth="1"/>
    <col min="12545" max="12545" width="18.26953125" style="13" customWidth="1"/>
    <col min="12546" max="12558" width="9.1796875" style="13" customWidth="1"/>
    <col min="12559" max="12559" width="10.26953125" style="13" bestFit="1" customWidth="1"/>
    <col min="12560" max="12800" width="9.1796875" style="13" customWidth="1"/>
    <col min="12801" max="12801" width="18.26953125" style="13" customWidth="1"/>
    <col min="12802" max="12814" width="9.1796875" style="13" customWidth="1"/>
    <col min="12815" max="12815" width="10.26953125" style="13" bestFit="1" customWidth="1"/>
    <col min="12816" max="13056" width="9.1796875" style="13" customWidth="1"/>
    <col min="13057" max="13057" width="18.26953125" style="13" customWidth="1"/>
    <col min="13058" max="13070" width="9.1796875" style="13" customWidth="1"/>
    <col min="13071" max="13071" width="10.26953125" style="13" bestFit="1" customWidth="1"/>
    <col min="13072" max="13312" width="9.1796875" style="13" customWidth="1"/>
    <col min="13313" max="13313" width="18.26953125" style="13" customWidth="1"/>
    <col min="13314" max="13326" width="9.1796875" style="13" customWidth="1"/>
    <col min="13327" max="13327" width="10.26953125" style="13" bestFit="1" customWidth="1"/>
    <col min="13328" max="13568" width="9.1796875" style="13" customWidth="1"/>
    <col min="13569" max="13569" width="18.26953125" style="13" customWidth="1"/>
    <col min="13570" max="13582" width="9.1796875" style="13" customWidth="1"/>
    <col min="13583" max="13583" width="10.26953125" style="13" bestFit="1" customWidth="1"/>
    <col min="13584" max="13824" width="9.1796875" style="13" customWidth="1"/>
    <col min="13825" max="13825" width="18.26953125" style="13" customWidth="1"/>
    <col min="13826" max="13838" width="9.1796875" style="13" customWidth="1"/>
    <col min="13839" max="13839" width="10.26953125" style="13" bestFit="1" customWidth="1"/>
    <col min="13840" max="14080" width="9.1796875" style="13" customWidth="1"/>
    <col min="14081" max="14081" width="18.26953125" style="13" customWidth="1"/>
    <col min="14082" max="14094" width="9.1796875" style="13" customWidth="1"/>
    <col min="14095" max="14095" width="10.26953125" style="13" bestFit="1" customWidth="1"/>
    <col min="14096" max="14336" width="9.1796875" style="13" customWidth="1"/>
    <col min="14337" max="14337" width="18.26953125" style="13" customWidth="1"/>
    <col min="14338" max="14350" width="9.1796875" style="13" customWidth="1"/>
    <col min="14351" max="14351" width="10.26953125" style="13" bestFit="1" customWidth="1"/>
    <col min="14352" max="14592" width="9.1796875" style="13" customWidth="1"/>
    <col min="14593" max="14593" width="18.26953125" style="13" customWidth="1"/>
    <col min="14594" max="14606" width="9.1796875" style="13" customWidth="1"/>
    <col min="14607" max="14607" width="10.26953125" style="13" bestFit="1" customWidth="1"/>
    <col min="14608" max="14848" width="9.1796875" style="13" customWidth="1"/>
    <col min="14849" max="14849" width="18.26953125" style="13" customWidth="1"/>
    <col min="14850" max="14862" width="9.1796875" style="13" customWidth="1"/>
    <col min="14863" max="14863" width="10.26953125" style="13" bestFit="1" customWidth="1"/>
    <col min="14864" max="15104" width="9.1796875" style="13" customWidth="1"/>
    <col min="15105" max="15105" width="18.26953125" style="13" customWidth="1"/>
    <col min="15106" max="15118" width="9.1796875" style="13" customWidth="1"/>
    <col min="15119" max="15119" width="10.26953125" style="13" bestFit="1" customWidth="1"/>
    <col min="15120" max="15360" width="9.1796875" style="13" customWidth="1"/>
    <col min="15361" max="15361" width="18.26953125" style="13" customWidth="1"/>
    <col min="15362" max="15374" width="9.1796875" style="13" customWidth="1"/>
    <col min="15375" max="15375" width="10.26953125" style="13" bestFit="1" customWidth="1"/>
    <col min="15376" max="15616" width="9.1796875" style="13" customWidth="1"/>
    <col min="15617" max="15617" width="18.26953125" style="13" customWidth="1"/>
    <col min="15618" max="15630" width="9.1796875" style="13" customWidth="1"/>
    <col min="15631" max="15631" width="10.26953125" style="13" bestFit="1" customWidth="1"/>
    <col min="15632" max="15872" width="9.1796875" style="13" customWidth="1"/>
    <col min="15873" max="15873" width="18.26953125" style="13" customWidth="1"/>
    <col min="15874" max="15886" width="9.1796875" style="13" customWidth="1"/>
    <col min="15887" max="15887" width="10.26953125" style="13" bestFit="1" customWidth="1"/>
    <col min="15888" max="16128" width="9.1796875" style="13" customWidth="1"/>
    <col min="16129" max="16129" width="18.26953125" style="13" customWidth="1"/>
    <col min="16130" max="16142" width="9.1796875" style="13" customWidth="1"/>
    <col min="16143" max="16143" width="10.26953125" style="13" bestFit="1" customWidth="1"/>
    <col min="16144" max="16384" width="9.1796875" style="13" customWidth="1"/>
  </cols>
  <sheetData>
    <row r="2" spans="1:16" ht="15.75" customHeight="1" x14ac:dyDescent="0.3">
      <c r="A2" s="67" t="s">
        <v>143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5" spans="1:16" ht="38.25" customHeight="1" x14ac:dyDescent="0.35">
      <c r="A5" s="63" t="s">
        <v>2</v>
      </c>
      <c r="B5" s="65" t="s">
        <v>144</v>
      </c>
      <c r="C5" s="66"/>
      <c r="D5" s="65" t="s">
        <v>145</v>
      </c>
      <c r="E5" s="66"/>
      <c r="F5" s="65" t="s">
        <v>146</v>
      </c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16" ht="13" x14ac:dyDescent="0.2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/>
      <c r="M6" s="36"/>
      <c r="N6" s="64"/>
      <c r="O6" s="64"/>
    </row>
    <row r="7" spans="1:16" ht="13" x14ac:dyDescent="0.25">
      <c r="A7" s="12" t="s">
        <v>147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4"/>
      <c r="P7" s="29"/>
    </row>
    <row r="8" spans="1:16" ht="13" x14ac:dyDescent="0.25">
      <c r="A8" s="12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"/>
    </row>
    <row r="9" spans="1:16" ht="13" x14ac:dyDescent="0.25">
      <c r="A9" s="1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"/>
    </row>
    <row r="10" spans="1:16" ht="13" x14ac:dyDescent="0.3">
      <c r="A10" s="5" t="s">
        <v>51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 t="e">
        <f>AVERAGE(O7)</f>
        <v>#DIV/0!</v>
      </c>
    </row>
    <row r="11" spans="1:16" ht="13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6" ht="13" x14ac:dyDescent="0.3">
      <c r="A12" s="9" t="s">
        <v>52</v>
      </c>
      <c r="B12" s="9">
        <v>1</v>
      </c>
      <c r="C12" s="9">
        <f>B12*0.4</f>
        <v>0.4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topLeftCell="A2" zoomScale="85" zoomScaleNormal="85" workbookViewId="0">
      <selection activeCell="D23" sqref="D23"/>
    </sheetView>
  </sheetViews>
  <sheetFormatPr defaultColWidth="9.1796875" defaultRowHeight="13" x14ac:dyDescent="0.35"/>
  <cols>
    <col min="1" max="1" width="36.26953125" style="22" customWidth="1"/>
    <col min="2" max="2" width="10.81640625" style="22" customWidth="1"/>
    <col min="3" max="3" width="9.1796875" style="22" customWidth="1"/>
    <col min="4" max="16384" width="9.1796875" style="22"/>
  </cols>
  <sheetData>
    <row r="1" spans="1:15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35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ht="39" customHeight="1" x14ac:dyDescent="0.35">
      <c r="A5" s="63" t="s">
        <v>2</v>
      </c>
      <c r="B5" s="65" t="s">
        <v>3</v>
      </c>
      <c r="C5" s="66"/>
      <c r="D5" s="65" t="s">
        <v>4</v>
      </c>
      <c r="E5" s="66"/>
      <c r="F5" s="65"/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15" x14ac:dyDescent="0.3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</row>
    <row r="7" spans="1:15" x14ac:dyDescent="0.35">
      <c r="A7" s="37" t="s">
        <v>41</v>
      </c>
      <c r="B7" s="38" t="s">
        <v>17</v>
      </c>
      <c r="C7" s="38">
        <v>1</v>
      </c>
      <c r="D7" s="38" t="s">
        <v>17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38">
        <v>2</v>
      </c>
      <c r="O7" s="39">
        <f t="shared" ref="O7:O36" si="0">95*(B7*C7+D7*E7+F7*G7+L7*M7+H7*I7+J7*K7)/((C7+E7+G7+M7+I7+K7)*100)+N7</f>
        <v>87.5</v>
      </c>
    </row>
    <row r="8" spans="1:15" x14ac:dyDescent="0.35">
      <c r="A8" s="37" t="s">
        <v>20</v>
      </c>
      <c r="B8" s="38" t="s">
        <v>21</v>
      </c>
      <c r="C8" s="38">
        <v>1</v>
      </c>
      <c r="D8" s="38" t="s">
        <v>17</v>
      </c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9">
        <f t="shared" si="0"/>
        <v>87.4</v>
      </c>
    </row>
    <row r="9" spans="1:15" x14ac:dyDescent="0.35">
      <c r="A9" s="37" t="s">
        <v>27</v>
      </c>
      <c r="B9" s="38" t="s">
        <v>17</v>
      </c>
      <c r="C9" s="38">
        <v>1</v>
      </c>
      <c r="D9" s="38" t="s">
        <v>17</v>
      </c>
      <c r="E9" s="38">
        <v>1</v>
      </c>
      <c r="F9" s="38"/>
      <c r="G9" s="38"/>
      <c r="H9" s="38"/>
      <c r="I9" s="38"/>
      <c r="J9" s="38"/>
      <c r="K9" s="38"/>
      <c r="L9" s="38"/>
      <c r="M9" s="38"/>
      <c r="N9" s="38">
        <v>1</v>
      </c>
      <c r="O9" s="39">
        <f t="shared" si="0"/>
        <v>86.5</v>
      </c>
    </row>
    <row r="10" spans="1:15" x14ac:dyDescent="0.35">
      <c r="A10" s="37" t="s">
        <v>16</v>
      </c>
      <c r="B10" s="38" t="s">
        <v>17</v>
      </c>
      <c r="C10" s="38">
        <v>1</v>
      </c>
      <c r="D10" s="38" t="s">
        <v>17</v>
      </c>
      <c r="E10" s="38">
        <v>1</v>
      </c>
      <c r="F10" s="38"/>
      <c r="G10" s="38"/>
      <c r="H10" s="38"/>
      <c r="I10" s="38"/>
      <c r="J10" s="38"/>
      <c r="K10" s="38"/>
      <c r="L10" s="38"/>
      <c r="M10" s="38"/>
      <c r="N10" s="38"/>
      <c r="O10" s="39">
        <f t="shared" si="0"/>
        <v>85.5</v>
      </c>
    </row>
    <row r="11" spans="1:15" x14ac:dyDescent="0.35">
      <c r="A11" s="37" t="s">
        <v>23</v>
      </c>
      <c r="B11" s="38" t="s">
        <v>17</v>
      </c>
      <c r="C11" s="38">
        <v>1</v>
      </c>
      <c r="D11" s="38" t="s">
        <v>17</v>
      </c>
      <c r="E11" s="38">
        <v>1</v>
      </c>
      <c r="F11" s="38"/>
      <c r="G11" s="38"/>
      <c r="H11" s="38"/>
      <c r="I11" s="38"/>
      <c r="J11" s="38"/>
      <c r="K11" s="38"/>
      <c r="L11" s="38"/>
      <c r="M11" s="38"/>
      <c r="N11" s="38"/>
      <c r="O11" s="39">
        <f t="shared" si="0"/>
        <v>85.5</v>
      </c>
    </row>
    <row r="12" spans="1:15" x14ac:dyDescent="0.35">
      <c r="A12" s="37" t="s">
        <v>24</v>
      </c>
      <c r="B12" s="38" t="s">
        <v>17</v>
      </c>
      <c r="C12" s="38">
        <v>1</v>
      </c>
      <c r="D12" s="38" t="s">
        <v>17</v>
      </c>
      <c r="E12" s="38">
        <v>1</v>
      </c>
      <c r="F12" s="37"/>
      <c r="G12" s="38"/>
      <c r="H12" s="37"/>
      <c r="I12" s="37"/>
      <c r="J12" s="37"/>
      <c r="K12" s="37"/>
      <c r="L12" s="37"/>
      <c r="M12" s="37"/>
      <c r="N12" s="37"/>
      <c r="O12" s="39">
        <f t="shared" si="0"/>
        <v>85.5</v>
      </c>
    </row>
    <row r="13" spans="1:15" x14ac:dyDescent="0.35">
      <c r="A13" s="37" t="s">
        <v>28</v>
      </c>
      <c r="B13" s="38" t="s">
        <v>17</v>
      </c>
      <c r="C13" s="38">
        <v>1</v>
      </c>
      <c r="D13" s="38" t="s">
        <v>17</v>
      </c>
      <c r="E13" s="38">
        <v>1</v>
      </c>
      <c r="F13" s="38"/>
      <c r="G13" s="38"/>
      <c r="H13" s="38"/>
      <c r="I13" s="38"/>
      <c r="J13" s="38"/>
      <c r="K13" s="38"/>
      <c r="L13" s="38"/>
      <c r="M13" s="38"/>
      <c r="N13" s="38"/>
      <c r="O13" s="39">
        <f t="shared" si="0"/>
        <v>85.5</v>
      </c>
    </row>
    <row r="14" spans="1:15" x14ac:dyDescent="0.35">
      <c r="A14" s="37" t="s">
        <v>33</v>
      </c>
      <c r="B14" s="38" t="s">
        <v>17</v>
      </c>
      <c r="C14" s="38">
        <v>1</v>
      </c>
      <c r="D14" s="38" t="s">
        <v>17</v>
      </c>
      <c r="E14" s="38">
        <v>1</v>
      </c>
      <c r="F14" s="38"/>
      <c r="G14" s="38"/>
      <c r="H14" s="38"/>
      <c r="I14" s="38"/>
      <c r="J14" s="38"/>
      <c r="K14" s="38"/>
      <c r="L14" s="38"/>
      <c r="M14" s="38"/>
      <c r="N14" s="38"/>
      <c r="O14" s="39">
        <f t="shared" si="0"/>
        <v>85.5</v>
      </c>
    </row>
    <row r="15" spans="1:15" x14ac:dyDescent="0.35">
      <c r="A15" s="37" t="s">
        <v>36</v>
      </c>
      <c r="B15" s="38" t="s">
        <v>17</v>
      </c>
      <c r="C15" s="38">
        <v>1</v>
      </c>
      <c r="D15" s="38" t="s">
        <v>17</v>
      </c>
      <c r="E15" s="38">
        <v>1</v>
      </c>
      <c r="F15" s="37"/>
      <c r="G15" s="38"/>
      <c r="H15" s="37"/>
      <c r="I15" s="37"/>
      <c r="J15" s="37"/>
      <c r="K15" s="37"/>
      <c r="L15" s="37"/>
      <c r="M15" s="37"/>
      <c r="N15" s="37"/>
      <c r="O15" s="39">
        <f t="shared" si="0"/>
        <v>85.5</v>
      </c>
    </row>
    <row r="16" spans="1:15" x14ac:dyDescent="0.35">
      <c r="A16" s="37" t="s">
        <v>38</v>
      </c>
      <c r="B16" s="38" t="s">
        <v>17</v>
      </c>
      <c r="C16" s="38">
        <v>1</v>
      </c>
      <c r="D16" s="38" t="s">
        <v>17</v>
      </c>
      <c r="E16" s="38">
        <v>1</v>
      </c>
      <c r="F16" s="37"/>
      <c r="G16" s="38"/>
      <c r="H16" s="37"/>
      <c r="I16" s="37"/>
      <c r="J16" s="37"/>
      <c r="K16" s="37"/>
      <c r="L16" s="37"/>
      <c r="M16" s="37"/>
      <c r="N16" s="37"/>
      <c r="O16" s="39">
        <f t="shared" si="0"/>
        <v>85.5</v>
      </c>
    </row>
    <row r="17" spans="1:15" x14ac:dyDescent="0.35">
      <c r="A17" s="37" t="s">
        <v>39</v>
      </c>
      <c r="B17" s="38" t="s">
        <v>17</v>
      </c>
      <c r="C17" s="38">
        <v>1</v>
      </c>
      <c r="D17" s="38" t="s">
        <v>17</v>
      </c>
      <c r="E17" s="38">
        <v>1</v>
      </c>
      <c r="F17" s="38"/>
      <c r="G17" s="38"/>
      <c r="H17" s="38"/>
      <c r="I17" s="38"/>
      <c r="J17" s="38"/>
      <c r="K17" s="38"/>
      <c r="L17" s="38"/>
      <c r="M17" s="38"/>
      <c r="N17" s="38"/>
      <c r="O17" s="39">
        <f t="shared" si="0"/>
        <v>85.5</v>
      </c>
    </row>
    <row r="18" spans="1:15" x14ac:dyDescent="0.35">
      <c r="A18" s="37" t="s">
        <v>40</v>
      </c>
      <c r="B18" s="38" t="s">
        <v>17</v>
      </c>
      <c r="C18" s="38">
        <v>1</v>
      </c>
      <c r="D18" s="38" t="s">
        <v>17</v>
      </c>
      <c r="E18" s="38">
        <v>1</v>
      </c>
      <c r="F18" s="38"/>
      <c r="G18" s="38"/>
      <c r="H18" s="38"/>
      <c r="I18" s="38"/>
      <c r="J18" s="38"/>
      <c r="K18" s="38"/>
      <c r="L18" s="38"/>
      <c r="M18" s="38"/>
      <c r="N18" s="38"/>
      <c r="O18" s="39">
        <f t="shared" si="0"/>
        <v>85.5</v>
      </c>
    </row>
    <row r="19" spans="1:15" x14ac:dyDescent="0.35">
      <c r="A19" s="37" t="s">
        <v>43</v>
      </c>
      <c r="B19" s="38" t="s">
        <v>17</v>
      </c>
      <c r="C19" s="38">
        <v>1</v>
      </c>
      <c r="D19" s="38" t="s">
        <v>17</v>
      </c>
      <c r="E19" s="38">
        <v>1</v>
      </c>
      <c r="F19" s="37"/>
      <c r="G19" s="38"/>
      <c r="H19" s="37"/>
      <c r="I19" s="37"/>
      <c r="J19" s="37"/>
      <c r="K19" s="37"/>
      <c r="L19" s="37"/>
      <c r="M19" s="37"/>
      <c r="N19" s="37"/>
      <c r="O19" s="39">
        <f t="shared" si="0"/>
        <v>85.5</v>
      </c>
    </row>
    <row r="20" spans="1:15" x14ac:dyDescent="0.35">
      <c r="A20" s="37" t="s">
        <v>50</v>
      </c>
      <c r="B20" s="38" t="s">
        <v>17</v>
      </c>
      <c r="C20" s="38">
        <v>1</v>
      </c>
      <c r="D20" s="38" t="s">
        <v>17</v>
      </c>
      <c r="E20" s="38">
        <v>1</v>
      </c>
      <c r="F20" s="38"/>
      <c r="G20" s="38"/>
      <c r="H20" s="38"/>
      <c r="I20" s="38"/>
      <c r="J20" s="38"/>
      <c r="K20" s="38"/>
      <c r="L20" s="38"/>
      <c r="M20" s="38"/>
      <c r="N20" s="38"/>
      <c r="O20" s="39">
        <f t="shared" si="0"/>
        <v>85.5</v>
      </c>
    </row>
    <row r="21" spans="1:15" x14ac:dyDescent="0.35">
      <c r="A21" s="23" t="s">
        <v>34</v>
      </c>
      <c r="B21" s="36" t="s">
        <v>26</v>
      </c>
      <c r="C21" s="36">
        <v>1</v>
      </c>
      <c r="D21" s="36" t="s">
        <v>17</v>
      </c>
      <c r="E21" s="36">
        <v>1</v>
      </c>
      <c r="F21" s="23"/>
      <c r="G21" s="36"/>
      <c r="H21" s="23"/>
      <c r="I21" s="23"/>
      <c r="J21" s="23"/>
      <c r="K21" s="23"/>
      <c r="L21" s="23"/>
      <c r="M21" s="23"/>
      <c r="N21" s="23"/>
      <c r="O21" s="4">
        <f t="shared" si="0"/>
        <v>81.7</v>
      </c>
    </row>
    <row r="22" spans="1:15" x14ac:dyDescent="0.35">
      <c r="A22" s="23" t="s">
        <v>35</v>
      </c>
      <c r="B22" s="36" t="s">
        <v>11</v>
      </c>
      <c r="C22" s="36">
        <v>1</v>
      </c>
      <c r="D22" s="36" t="s">
        <v>17</v>
      </c>
      <c r="E22" s="36">
        <v>1</v>
      </c>
      <c r="F22" s="36"/>
      <c r="G22" s="36"/>
      <c r="H22" s="36"/>
      <c r="I22" s="36"/>
      <c r="J22" s="36"/>
      <c r="K22" s="36"/>
      <c r="L22" s="36"/>
      <c r="M22" s="36"/>
      <c r="N22" s="36"/>
      <c r="O22" s="4">
        <f t="shared" si="0"/>
        <v>80.75</v>
      </c>
    </row>
    <row r="23" spans="1:15" x14ac:dyDescent="0.35">
      <c r="A23" s="23" t="s">
        <v>37</v>
      </c>
      <c r="B23" s="36" t="s">
        <v>13</v>
      </c>
      <c r="C23" s="36">
        <v>1</v>
      </c>
      <c r="D23" s="36" t="s">
        <v>13</v>
      </c>
      <c r="E23" s="36">
        <v>1</v>
      </c>
      <c r="F23" s="23"/>
      <c r="G23" s="36"/>
      <c r="H23" s="23"/>
      <c r="I23" s="23"/>
      <c r="J23" s="23"/>
      <c r="K23" s="23"/>
      <c r="L23" s="23"/>
      <c r="M23" s="23"/>
      <c r="N23" s="23"/>
      <c r="O23" s="4">
        <f t="shared" si="0"/>
        <v>80.75</v>
      </c>
    </row>
    <row r="24" spans="1:15" x14ac:dyDescent="0.35">
      <c r="A24" s="23" t="s">
        <v>12</v>
      </c>
      <c r="B24" s="36" t="s">
        <v>11</v>
      </c>
      <c r="C24" s="36">
        <v>1</v>
      </c>
      <c r="D24" s="36" t="s">
        <v>13</v>
      </c>
      <c r="E24" s="36">
        <v>1</v>
      </c>
      <c r="F24" s="23"/>
      <c r="G24" s="36"/>
      <c r="H24" s="23"/>
      <c r="I24" s="23"/>
      <c r="J24" s="23"/>
      <c r="K24" s="23"/>
      <c r="L24" s="23"/>
      <c r="M24" s="23"/>
      <c r="N24" s="23"/>
      <c r="O24" s="4">
        <f t="shared" si="0"/>
        <v>78.375</v>
      </c>
    </row>
    <row r="25" spans="1:15" x14ac:dyDescent="0.35">
      <c r="A25" s="23" t="s">
        <v>22</v>
      </c>
      <c r="B25" s="36" t="s">
        <v>13</v>
      </c>
      <c r="C25" s="36">
        <v>1</v>
      </c>
      <c r="D25" s="36" t="s">
        <v>11</v>
      </c>
      <c r="E25" s="36">
        <v>1</v>
      </c>
      <c r="F25" s="23"/>
      <c r="G25" s="36"/>
      <c r="H25" s="23"/>
      <c r="I25" s="23"/>
      <c r="J25" s="23"/>
      <c r="K25" s="23"/>
      <c r="L25" s="23"/>
      <c r="M25" s="23"/>
      <c r="N25" s="23"/>
      <c r="O25" s="4">
        <f t="shared" si="0"/>
        <v>78.375</v>
      </c>
    </row>
    <row r="26" spans="1:15" x14ac:dyDescent="0.35">
      <c r="A26" s="23" t="s">
        <v>46</v>
      </c>
      <c r="B26" s="36" t="s">
        <v>13</v>
      </c>
      <c r="C26" s="36">
        <v>1</v>
      </c>
      <c r="D26" s="36" t="s">
        <v>11</v>
      </c>
      <c r="E26" s="36">
        <v>1</v>
      </c>
      <c r="F26" s="23"/>
      <c r="G26" s="36"/>
      <c r="H26" s="23"/>
      <c r="I26" s="23"/>
      <c r="J26" s="23"/>
      <c r="K26" s="23"/>
      <c r="L26" s="23"/>
      <c r="M26" s="23"/>
      <c r="N26" s="23"/>
      <c r="O26" s="4">
        <f t="shared" si="0"/>
        <v>78.375</v>
      </c>
    </row>
    <row r="27" spans="1:15" x14ac:dyDescent="0.35">
      <c r="A27" s="23" t="s">
        <v>25</v>
      </c>
      <c r="B27" s="36" t="s">
        <v>26</v>
      </c>
      <c r="C27" s="36">
        <v>1</v>
      </c>
      <c r="D27" s="36" t="s">
        <v>26</v>
      </c>
      <c r="E27" s="36">
        <v>1</v>
      </c>
      <c r="F27" s="36"/>
      <c r="G27" s="36"/>
      <c r="H27" s="36"/>
      <c r="I27" s="36"/>
      <c r="J27" s="36"/>
      <c r="K27" s="36"/>
      <c r="L27" s="36"/>
      <c r="M27" s="36"/>
      <c r="N27" s="36"/>
      <c r="O27" s="4">
        <f t="shared" si="0"/>
        <v>77.900000000000006</v>
      </c>
    </row>
    <row r="28" spans="1:15" x14ac:dyDescent="0.35">
      <c r="A28" s="23" t="s">
        <v>14</v>
      </c>
      <c r="B28" s="36" t="s">
        <v>13</v>
      </c>
      <c r="C28" s="36">
        <v>1</v>
      </c>
      <c r="D28" s="36" t="s">
        <v>15</v>
      </c>
      <c r="E28" s="36">
        <v>1</v>
      </c>
      <c r="F28" s="23"/>
      <c r="G28" s="36"/>
      <c r="H28" s="23"/>
      <c r="I28" s="23"/>
      <c r="J28" s="23"/>
      <c r="K28" s="23"/>
      <c r="L28" s="23"/>
      <c r="M28" s="23"/>
      <c r="N28" s="23"/>
      <c r="O28" s="4">
        <f t="shared" si="0"/>
        <v>76</v>
      </c>
    </row>
    <row r="29" spans="1:15" x14ac:dyDescent="0.35">
      <c r="A29" s="23" t="s">
        <v>42</v>
      </c>
      <c r="B29" s="36" t="s">
        <v>11</v>
      </c>
      <c r="C29" s="36">
        <v>1</v>
      </c>
      <c r="D29" s="36" t="s">
        <v>11</v>
      </c>
      <c r="E29" s="36">
        <v>1</v>
      </c>
      <c r="F29" s="23"/>
      <c r="G29" s="36"/>
      <c r="H29" s="23"/>
      <c r="I29" s="23"/>
      <c r="J29" s="23"/>
      <c r="K29" s="23"/>
      <c r="L29" s="23"/>
      <c r="M29" s="23"/>
      <c r="N29" s="23"/>
      <c r="O29" s="4">
        <f t="shared" si="0"/>
        <v>76</v>
      </c>
    </row>
    <row r="30" spans="1:15" x14ac:dyDescent="0.35">
      <c r="A30" s="23" t="s">
        <v>9</v>
      </c>
      <c r="B30" s="36" t="s">
        <v>10</v>
      </c>
      <c r="C30" s="36">
        <v>1</v>
      </c>
      <c r="D30" s="36" t="s">
        <v>11</v>
      </c>
      <c r="E30" s="36">
        <v>1</v>
      </c>
      <c r="F30" s="23"/>
      <c r="G30" s="36"/>
      <c r="H30" s="23"/>
      <c r="I30" s="23"/>
      <c r="J30" s="23"/>
      <c r="K30" s="23"/>
      <c r="L30" s="23"/>
      <c r="M30" s="23"/>
      <c r="N30" s="23"/>
      <c r="O30" s="4">
        <f t="shared" si="0"/>
        <v>75.05</v>
      </c>
    </row>
    <row r="31" spans="1:15" x14ac:dyDescent="0.35">
      <c r="A31" s="23" t="s">
        <v>18</v>
      </c>
      <c r="B31" s="36" t="s">
        <v>13</v>
      </c>
      <c r="C31" s="36">
        <v>1</v>
      </c>
      <c r="D31" s="36" t="s">
        <v>19</v>
      </c>
      <c r="E31" s="36">
        <v>1</v>
      </c>
      <c r="F31" s="23"/>
      <c r="G31" s="36"/>
      <c r="H31" s="23"/>
      <c r="I31" s="23"/>
      <c r="J31" s="23"/>
      <c r="K31" s="23"/>
      <c r="L31" s="23"/>
      <c r="M31" s="23"/>
      <c r="N31" s="23">
        <v>1</v>
      </c>
      <c r="O31" s="4">
        <f t="shared" si="0"/>
        <v>74.625</v>
      </c>
    </row>
    <row r="32" spans="1:15" x14ac:dyDescent="0.35">
      <c r="A32" s="23" t="s">
        <v>29</v>
      </c>
      <c r="B32" s="36" t="s">
        <v>30</v>
      </c>
      <c r="C32" s="36">
        <v>1</v>
      </c>
      <c r="D32" s="36" t="s">
        <v>31</v>
      </c>
      <c r="E32" s="36">
        <v>1</v>
      </c>
      <c r="F32" s="36"/>
      <c r="G32" s="36"/>
      <c r="H32" s="36"/>
      <c r="I32" s="36"/>
      <c r="J32" s="36"/>
      <c r="K32" s="36"/>
      <c r="L32" s="36"/>
      <c r="M32" s="36"/>
      <c r="N32" s="36"/>
      <c r="O32" s="4">
        <f t="shared" si="0"/>
        <v>72.2</v>
      </c>
    </row>
    <row r="33" spans="1:15" x14ac:dyDescent="0.35">
      <c r="A33" s="23" t="s">
        <v>32</v>
      </c>
      <c r="B33" s="36" t="s">
        <v>10</v>
      </c>
      <c r="C33" s="36">
        <v>1</v>
      </c>
      <c r="D33" s="36" t="s">
        <v>19</v>
      </c>
      <c r="E33" s="36">
        <v>1</v>
      </c>
      <c r="F33" s="36"/>
      <c r="G33" s="36"/>
      <c r="H33" s="36"/>
      <c r="I33" s="36"/>
      <c r="J33" s="36"/>
      <c r="K33" s="36"/>
      <c r="L33" s="36"/>
      <c r="M33" s="36"/>
      <c r="N33" s="36"/>
      <c r="O33" s="4">
        <f t="shared" si="0"/>
        <v>70.3</v>
      </c>
    </row>
    <row r="34" spans="1:15" x14ac:dyDescent="0.35">
      <c r="A34" s="23" t="s">
        <v>49</v>
      </c>
      <c r="B34" s="36" t="s">
        <v>15</v>
      </c>
      <c r="C34" s="36">
        <v>1</v>
      </c>
      <c r="D34" s="36" t="s">
        <v>19</v>
      </c>
      <c r="E34" s="36">
        <v>1</v>
      </c>
      <c r="F34" s="36"/>
      <c r="G34" s="36"/>
      <c r="H34" s="36"/>
      <c r="I34" s="36"/>
      <c r="J34" s="36"/>
      <c r="K34" s="36"/>
      <c r="L34" s="36"/>
      <c r="M34" s="36"/>
      <c r="N34" s="36"/>
      <c r="O34" s="4">
        <f t="shared" si="0"/>
        <v>68.875</v>
      </c>
    </row>
    <row r="35" spans="1:15" x14ac:dyDescent="0.35">
      <c r="A35" s="23" t="s">
        <v>44</v>
      </c>
      <c r="B35" s="36" t="s">
        <v>11</v>
      </c>
      <c r="C35" s="36">
        <v>1</v>
      </c>
      <c r="D35" s="36" t="s">
        <v>45</v>
      </c>
      <c r="E35" s="36">
        <v>1</v>
      </c>
      <c r="F35" s="23"/>
      <c r="G35" s="36"/>
      <c r="H35" s="23"/>
      <c r="I35" s="23"/>
      <c r="J35" s="23"/>
      <c r="K35" s="23"/>
      <c r="L35" s="23"/>
      <c r="M35" s="23"/>
      <c r="N35" s="23"/>
      <c r="O35" s="4">
        <f t="shared" si="0"/>
        <v>67.45</v>
      </c>
    </row>
    <row r="36" spans="1:15" x14ac:dyDescent="0.35">
      <c r="A36" s="23" t="s">
        <v>47</v>
      </c>
      <c r="B36" s="36" t="s">
        <v>48</v>
      </c>
      <c r="C36" s="36">
        <v>1</v>
      </c>
      <c r="D36" s="36" t="s">
        <v>48</v>
      </c>
      <c r="E36" s="36">
        <v>1</v>
      </c>
      <c r="F36" s="23"/>
      <c r="G36" s="36"/>
      <c r="H36" s="23"/>
      <c r="I36" s="23"/>
      <c r="J36" s="23"/>
      <c r="K36" s="23"/>
      <c r="L36" s="23"/>
      <c r="M36" s="23"/>
      <c r="N36" s="23"/>
      <c r="O36" s="4">
        <f t="shared" si="0"/>
        <v>61.75</v>
      </c>
    </row>
    <row r="37" spans="1:15" x14ac:dyDescent="0.3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x14ac:dyDescent="0.3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x14ac:dyDescent="0.35">
      <c r="A39" s="24" t="s">
        <v>51</v>
      </c>
      <c r="B39" s="2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8">
        <f>AVERAGE(O7:O36)</f>
        <v>80.012500000000003</v>
      </c>
    </row>
    <row r="40" spans="1:15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35">
      <c r="A41" s="26" t="s">
        <v>52</v>
      </c>
      <c r="B41" s="26">
        <v>30</v>
      </c>
      <c r="C41" s="26">
        <f>B41*0.4</f>
        <v>12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sortState xmlns:xlrd2="http://schemas.microsoft.com/office/spreadsheetml/2017/richdata2" ref="A7:O36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workbookViewId="0">
      <selection activeCell="A7" sqref="A7:O7"/>
    </sheetView>
  </sheetViews>
  <sheetFormatPr defaultRowHeight="14.5" x14ac:dyDescent="0.35"/>
  <cols>
    <col min="1" max="1" width="28.26953125" style="14" customWidth="1"/>
    <col min="2" max="2" width="10.81640625" style="14" customWidth="1"/>
  </cols>
  <sheetData>
    <row r="1" spans="1:1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customHeight="1" x14ac:dyDescent="0.35">
      <c r="A2" s="67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45" customHeight="1" x14ac:dyDescent="0.35">
      <c r="A5" s="63" t="s">
        <v>2</v>
      </c>
      <c r="B5" s="65" t="s">
        <v>54</v>
      </c>
      <c r="C5" s="66"/>
      <c r="D5" s="65" t="s">
        <v>55</v>
      </c>
      <c r="E5" s="66"/>
      <c r="F5" s="65"/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15" x14ac:dyDescent="0.3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/>
      <c r="K6" s="36"/>
      <c r="L6" s="36"/>
      <c r="M6" s="36"/>
      <c r="N6" s="64"/>
      <c r="O6" s="64"/>
    </row>
    <row r="7" spans="1:15" x14ac:dyDescent="0.35">
      <c r="A7" s="46" t="s">
        <v>56</v>
      </c>
      <c r="B7" s="38" t="s">
        <v>11</v>
      </c>
      <c r="C7" s="38">
        <v>1</v>
      </c>
      <c r="D7" s="38" t="s">
        <v>19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38"/>
      <c r="O7" s="39">
        <f>95*(B7*C7+D7*E7+F7*G7+L7*M7+H7*I7+J7*K7)/((C7+E7+G7+M7+I7+K7)*100)+N7</f>
        <v>71.25</v>
      </c>
    </row>
    <row r="8" spans="1:15" x14ac:dyDescent="0.35">
      <c r="A8" s="40" t="s">
        <v>57</v>
      </c>
      <c r="B8" s="38" t="s">
        <v>11</v>
      </c>
      <c r="C8" s="38">
        <v>1</v>
      </c>
      <c r="D8" s="38" t="s">
        <v>19</v>
      </c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9">
        <f>95*(B8*C8+D8*E8+F8*G8+L8*M8+H8*I8+J8*K8)/((C8+E8+G8+M8+I8+K8)*100)+N8</f>
        <v>71.25</v>
      </c>
    </row>
    <row r="9" spans="1:15" x14ac:dyDescent="0.35">
      <c r="A9" s="12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"/>
    </row>
    <row r="10" spans="1:15" x14ac:dyDescent="0.35">
      <c r="A10" s="1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"/>
    </row>
    <row r="11" spans="1:15" x14ac:dyDescent="0.35">
      <c r="A11" s="5" t="s">
        <v>51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>
        <f>AVERAGE(O7:O8)</f>
        <v>71.25</v>
      </c>
    </row>
    <row r="12" spans="1:15" x14ac:dyDescent="0.3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x14ac:dyDescent="0.35">
      <c r="A13" s="9" t="s">
        <v>52</v>
      </c>
      <c r="B13" s="9">
        <v>2</v>
      </c>
      <c r="C13" s="9">
        <f>B13*0.4</f>
        <v>0.8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zoomScaleNormal="100" workbookViewId="0">
      <selection activeCell="O7" sqref="O7:O11"/>
    </sheetView>
  </sheetViews>
  <sheetFormatPr defaultRowHeight="12.5" x14ac:dyDescent="0.25"/>
  <cols>
    <col min="1" max="1" width="42.81640625" style="13" customWidth="1"/>
    <col min="2" max="2" width="6.453125" style="13" customWidth="1"/>
    <col min="3" max="3" width="7.54296875" style="13" bestFit="1" customWidth="1"/>
    <col min="4" max="4" width="6.7265625" style="13" customWidth="1"/>
    <col min="5" max="5" width="7.1796875" style="13" customWidth="1"/>
    <col min="6" max="6" width="6.81640625" style="13" customWidth="1"/>
    <col min="7" max="11" width="7" style="13" customWidth="1"/>
    <col min="12" max="12" width="6.54296875" style="13" customWidth="1"/>
    <col min="13" max="13" width="7.54296875" style="13" bestFit="1" customWidth="1"/>
    <col min="14" max="14" width="6.453125" style="13" customWidth="1"/>
    <col min="15" max="15" width="11.81640625" style="13" bestFit="1" customWidth="1"/>
    <col min="16" max="256" width="9.1796875" style="13" customWidth="1"/>
    <col min="257" max="257" width="24.1796875" style="13" customWidth="1"/>
    <col min="258" max="258" width="6.453125" style="13" customWidth="1"/>
    <col min="259" max="259" width="7.54296875" style="13" bestFit="1" customWidth="1"/>
    <col min="260" max="260" width="6.7265625" style="13" customWidth="1"/>
    <col min="261" max="261" width="7.1796875" style="13" customWidth="1"/>
    <col min="262" max="262" width="6.81640625" style="13" customWidth="1"/>
    <col min="263" max="267" width="7" style="13" customWidth="1"/>
    <col min="268" max="268" width="6.54296875" style="13" customWidth="1"/>
    <col min="269" max="269" width="7.54296875" style="13" bestFit="1" customWidth="1"/>
    <col min="270" max="270" width="6.453125" style="13" customWidth="1"/>
    <col min="271" max="271" width="11.81640625" style="13" bestFit="1" customWidth="1"/>
    <col min="272" max="512" width="9.1796875" style="13" customWidth="1"/>
    <col min="513" max="513" width="24.1796875" style="13" customWidth="1"/>
    <col min="514" max="514" width="6.453125" style="13" customWidth="1"/>
    <col min="515" max="515" width="7.54296875" style="13" bestFit="1" customWidth="1"/>
    <col min="516" max="516" width="6.7265625" style="13" customWidth="1"/>
    <col min="517" max="517" width="7.1796875" style="13" customWidth="1"/>
    <col min="518" max="518" width="6.81640625" style="13" customWidth="1"/>
    <col min="519" max="523" width="7" style="13" customWidth="1"/>
    <col min="524" max="524" width="6.54296875" style="13" customWidth="1"/>
    <col min="525" max="525" width="7.54296875" style="13" bestFit="1" customWidth="1"/>
    <col min="526" max="526" width="6.453125" style="13" customWidth="1"/>
    <col min="527" max="527" width="11.81640625" style="13" bestFit="1" customWidth="1"/>
    <col min="528" max="768" width="9.1796875" style="13" customWidth="1"/>
    <col min="769" max="769" width="24.1796875" style="13" customWidth="1"/>
    <col min="770" max="770" width="6.453125" style="13" customWidth="1"/>
    <col min="771" max="771" width="7.54296875" style="13" bestFit="1" customWidth="1"/>
    <col min="772" max="772" width="6.7265625" style="13" customWidth="1"/>
    <col min="773" max="773" width="7.1796875" style="13" customWidth="1"/>
    <col min="774" max="774" width="6.81640625" style="13" customWidth="1"/>
    <col min="775" max="779" width="7" style="13" customWidth="1"/>
    <col min="780" max="780" width="6.54296875" style="13" customWidth="1"/>
    <col min="781" max="781" width="7.54296875" style="13" bestFit="1" customWidth="1"/>
    <col min="782" max="782" width="6.453125" style="13" customWidth="1"/>
    <col min="783" max="783" width="11.81640625" style="13" bestFit="1" customWidth="1"/>
    <col min="784" max="1024" width="9.1796875" style="13" customWidth="1"/>
    <col min="1025" max="1025" width="24.1796875" style="13" customWidth="1"/>
    <col min="1026" max="1026" width="6.453125" style="13" customWidth="1"/>
    <col min="1027" max="1027" width="7.54296875" style="13" bestFit="1" customWidth="1"/>
    <col min="1028" max="1028" width="6.7265625" style="13" customWidth="1"/>
    <col min="1029" max="1029" width="7.1796875" style="13" customWidth="1"/>
    <col min="1030" max="1030" width="6.81640625" style="13" customWidth="1"/>
    <col min="1031" max="1035" width="7" style="13" customWidth="1"/>
    <col min="1036" max="1036" width="6.54296875" style="13" customWidth="1"/>
    <col min="1037" max="1037" width="7.54296875" style="13" bestFit="1" customWidth="1"/>
    <col min="1038" max="1038" width="6.453125" style="13" customWidth="1"/>
    <col min="1039" max="1039" width="11.81640625" style="13" bestFit="1" customWidth="1"/>
    <col min="1040" max="1280" width="9.1796875" style="13" customWidth="1"/>
    <col min="1281" max="1281" width="24.1796875" style="13" customWidth="1"/>
    <col min="1282" max="1282" width="6.453125" style="13" customWidth="1"/>
    <col min="1283" max="1283" width="7.54296875" style="13" bestFit="1" customWidth="1"/>
    <col min="1284" max="1284" width="6.7265625" style="13" customWidth="1"/>
    <col min="1285" max="1285" width="7.1796875" style="13" customWidth="1"/>
    <col min="1286" max="1286" width="6.81640625" style="13" customWidth="1"/>
    <col min="1287" max="1291" width="7" style="13" customWidth="1"/>
    <col min="1292" max="1292" width="6.54296875" style="13" customWidth="1"/>
    <col min="1293" max="1293" width="7.54296875" style="13" bestFit="1" customWidth="1"/>
    <col min="1294" max="1294" width="6.453125" style="13" customWidth="1"/>
    <col min="1295" max="1295" width="11.81640625" style="13" bestFit="1" customWidth="1"/>
    <col min="1296" max="1536" width="9.1796875" style="13" customWidth="1"/>
    <col min="1537" max="1537" width="24.1796875" style="13" customWidth="1"/>
    <col min="1538" max="1538" width="6.453125" style="13" customWidth="1"/>
    <col min="1539" max="1539" width="7.54296875" style="13" bestFit="1" customWidth="1"/>
    <col min="1540" max="1540" width="6.7265625" style="13" customWidth="1"/>
    <col min="1541" max="1541" width="7.1796875" style="13" customWidth="1"/>
    <col min="1542" max="1542" width="6.81640625" style="13" customWidth="1"/>
    <col min="1543" max="1547" width="7" style="13" customWidth="1"/>
    <col min="1548" max="1548" width="6.54296875" style="13" customWidth="1"/>
    <col min="1549" max="1549" width="7.54296875" style="13" bestFit="1" customWidth="1"/>
    <col min="1550" max="1550" width="6.453125" style="13" customWidth="1"/>
    <col min="1551" max="1551" width="11.81640625" style="13" bestFit="1" customWidth="1"/>
    <col min="1552" max="1792" width="9.1796875" style="13" customWidth="1"/>
    <col min="1793" max="1793" width="24.1796875" style="13" customWidth="1"/>
    <col min="1794" max="1794" width="6.453125" style="13" customWidth="1"/>
    <col min="1795" max="1795" width="7.54296875" style="13" bestFit="1" customWidth="1"/>
    <col min="1796" max="1796" width="6.7265625" style="13" customWidth="1"/>
    <col min="1797" max="1797" width="7.1796875" style="13" customWidth="1"/>
    <col min="1798" max="1798" width="6.81640625" style="13" customWidth="1"/>
    <col min="1799" max="1803" width="7" style="13" customWidth="1"/>
    <col min="1804" max="1804" width="6.54296875" style="13" customWidth="1"/>
    <col min="1805" max="1805" width="7.54296875" style="13" bestFit="1" customWidth="1"/>
    <col min="1806" max="1806" width="6.453125" style="13" customWidth="1"/>
    <col min="1807" max="1807" width="11.81640625" style="13" bestFit="1" customWidth="1"/>
    <col min="1808" max="2048" width="9.1796875" style="13" customWidth="1"/>
    <col min="2049" max="2049" width="24.1796875" style="13" customWidth="1"/>
    <col min="2050" max="2050" width="6.453125" style="13" customWidth="1"/>
    <col min="2051" max="2051" width="7.54296875" style="13" bestFit="1" customWidth="1"/>
    <col min="2052" max="2052" width="6.7265625" style="13" customWidth="1"/>
    <col min="2053" max="2053" width="7.1796875" style="13" customWidth="1"/>
    <col min="2054" max="2054" width="6.81640625" style="13" customWidth="1"/>
    <col min="2055" max="2059" width="7" style="13" customWidth="1"/>
    <col min="2060" max="2060" width="6.54296875" style="13" customWidth="1"/>
    <col min="2061" max="2061" width="7.54296875" style="13" bestFit="1" customWidth="1"/>
    <col min="2062" max="2062" width="6.453125" style="13" customWidth="1"/>
    <col min="2063" max="2063" width="11.81640625" style="13" bestFit="1" customWidth="1"/>
    <col min="2064" max="2304" width="9.1796875" style="13" customWidth="1"/>
    <col min="2305" max="2305" width="24.1796875" style="13" customWidth="1"/>
    <col min="2306" max="2306" width="6.453125" style="13" customWidth="1"/>
    <col min="2307" max="2307" width="7.54296875" style="13" bestFit="1" customWidth="1"/>
    <col min="2308" max="2308" width="6.7265625" style="13" customWidth="1"/>
    <col min="2309" max="2309" width="7.1796875" style="13" customWidth="1"/>
    <col min="2310" max="2310" width="6.81640625" style="13" customWidth="1"/>
    <col min="2311" max="2315" width="7" style="13" customWidth="1"/>
    <col min="2316" max="2316" width="6.54296875" style="13" customWidth="1"/>
    <col min="2317" max="2317" width="7.54296875" style="13" bestFit="1" customWidth="1"/>
    <col min="2318" max="2318" width="6.453125" style="13" customWidth="1"/>
    <col min="2319" max="2319" width="11.81640625" style="13" bestFit="1" customWidth="1"/>
    <col min="2320" max="2560" width="9.1796875" style="13" customWidth="1"/>
    <col min="2561" max="2561" width="24.1796875" style="13" customWidth="1"/>
    <col min="2562" max="2562" width="6.453125" style="13" customWidth="1"/>
    <col min="2563" max="2563" width="7.54296875" style="13" bestFit="1" customWidth="1"/>
    <col min="2564" max="2564" width="6.7265625" style="13" customWidth="1"/>
    <col min="2565" max="2565" width="7.1796875" style="13" customWidth="1"/>
    <col min="2566" max="2566" width="6.81640625" style="13" customWidth="1"/>
    <col min="2567" max="2571" width="7" style="13" customWidth="1"/>
    <col min="2572" max="2572" width="6.54296875" style="13" customWidth="1"/>
    <col min="2573" max="2573" width="7.54296875" style="13" bestFit="1" customWidth="1"/>
    <col min="2574" max="2574" width="6.453125" style="13" customWidth="1"/>
    <col min="2575" max="2575" width="11.81640625" style="13" bestFit="1" customWidth="1"/>
    <col min="2576" max="2816" width="9.1796875" style="13" customWidth="1"/>
    <col min="2817" max="2817" width="24.1796875" style="13" customWidth="1"/>
    <col min="2818" max="2818" width="6.453125" style="13" customWidth="1"/>
    <col min="2819" max="2819" width="7.54296875" style="13" bestFit="1" customWidth="1"/>
    <col min="2820" max="2820" width="6.7265625" style="13" customWidth="1"/>
    <col min="2821" max="2821" width="7.1796875" style="13" customWidth="1"/>
    <col min="2822" max="2822" width="6.81640625" style="13" customWidth="1"/>
    <col min="2823" max="2827" width="7" style="13" customWidth="1"/>
    <col min="2828" max="2828" width="6.54296875" style="13" customWidth="1"/>
    <col min="2829" max="2829" width="7.54296875" style="13" bestFit="1" customWidth="1"/>
    <col min="2830" max="2830" width="6.453125" style="13" customWidth="1"/>
    <col min="2831" max="2831" width="11.81640625" style="13" bestFit="1" customWidth="1"/>
    <col min="2832" max="3072" width="9.1796875" style="13" customWidth="1"/>
    <col min="3073" max="3073" width="24.1796875" style="13" customWidth="1"/>
    <col min="3074" max="3074" width="6.453125" style="13" customWidth="1"/>
    <col min="3075" max="3075" width="7.54296875" style="13" bestFit="1" customWidth="1"/>
    <col min="3076" max="3076" width="6.7265625" style="13" customWidth="1"/>
    <col min="3077" max="3077" width="7.1796875" style="13" customWidth="1"/>
    <col min="3078" max="3078" width="6.81640625" style="13" customWidth="1"/>
    <col min="3079" max="3083" width="7" style="13" customWidth="1"/>
    <col min="3084" max="3084" width="6.54296875" style="13" customWidth="1"/>
    <col min="3085" max="3085" width="7.54296875" style="13" bestFit="1" customWidth="1"/>
    <col min="3086" max="3086" width="6.453125" style="13" customWidth="1"/>
    <col min="3087" max="3087" width="11.81640625" style="13" bestFit="1" customWidth="1"/>
    <col min="3088" max="3328" width="9.1796875" style="13" customWidth="1"/>
    <col min="3329" max="3329" width="24.1796875" style="13" customWidth="1"/>
    <col min="3330" max="3330" width="6.453125" style="13" customWidth="1"/>
    <col min="3331" max="3331" width="7.54296875" style="13" bestFit="1" customWidth="1"/>
    <col min="3332" max="3332" width="6.7265625" style="13" customWidth="1"/>
    <col min="3333" max="3333" width="7.1796875" style="13" customWidth="1"/>
    <col min="3334" max="3334" width="6.81640625" style="13" customWidth="1"/>
    <col min="3335" max="3339" width="7" style="13" customWidth="1"/>
    <col min="3340" max="3340" width="6.54296875" style="13" customWidth="1"/>
    <col min="3341" max="3341" width="7.54296875" style="13" bestFit="1" customWidth="1"/>
    <col min="3342" max="3342" width="6.453125" style="13" customWidth="1"/>
    <col min="3343" max="3343" width="11.81640625" style="13" bestFit="1" customWidth="1"/>
    <col min="3344" max="3584" width="9.1796875" style="13" customWidth="1"/>
    <col min="3585" max="3585" width="24.1796875" style="13" customWidth="1"/>
    <col min="3586" max="3586" width="6.453125" style="13" customWidth="1"/>
    <col min="3587" max="3587" width="7.54296875" style="13" bestFit="1" customWidth="1"/>
    <col min="3588" max="3588" width="6.7265625" style="13" customWidth="1"/>
    <col min="3589" max="3589" width="7.1796875" style="13" customWidth="1"/>
    <col min="3590" max="3590" width="6.81640625" style="13" customWidth="1"/>
    <col min="3591" max="3595" width="7" style="13" customWidth="1"/>
    <col min="3596" max="3596" width="6.54296875" style="13" customWidth="1"/>
    <col min="3597" max="3597" width="7.54296875" style="13" bestFit="1" customWidth="1"/>
    <col min="3598" max="3598" width="6.453125" style="13" customWidth="1"/>
    <col min="3599" max="3599" width="11.81640625" style="13" bestFit="1" customWidth="1"/>
    <col min="3600" max="3840" width="9.1796875" style="13" customWidth="1"/>
    <col min="3841" max="3841" width="24.1796875" style="13" customWidth="1"/>
    <col min="3842" max="3842" width="6.453125" style="13" customWidth="1"/>
    <col min="3843" max="3843" width="7.54296875" style="13" bestFit="1" customWidth="1"/>
    <col min="3844" max="3844" width="6.7265625" style="13" customWidth="1"/>
    <col min="3845" max="3845" width="7.1796875" style="13" customWidth="1"/>
    <col min="3846" max="3846" width="6.81640625" style="13" customWidth="1"/>
    <col min="3847" max="3851" width="7" style="13" customWidth="1"/>
    <col min="3852" max="3852" width="6.54296875" style="13" customWidth="1"/>
    <col min="3853" max="3853" width="7.54296875" style="13" bestFit="1" customWidth="1"/>
    <col min="3854" max="3854" width="6.453125" style="13" customWidth="1"/>
    <col min="3855" max="3855" width="11.81640625" style="13" bestFit="1" customWidth="1"/>
    <col min="3856" max="4096" width="9.1796875" style="13" customWidth="1"/>
    <col min="4097" max="4097" width="24.1796875" style="13" customWidth="1"/>
    <col min="4098" max="4098" width="6.453125" style="13" customWidth="1"/>
    <col min="4099" max="4099" width="7.54296875" style="13" bestFit="1" customWidth="1"/>
    <col min="4100" max="4100" width="6.7265625" style="13" customWidth="1"/>
    <col min="4101" max="4101" width="7.1796875" style="13" customWidth="1"/>
    <col min="4102" max="4102" width="6.81640625" style="13" customWidth="1"/>
    <col min="4103" max="4107" width="7" style="13" customWidth="1"/>
    <col min="4108" max="4108" width="6.54296875" style="13" customWidth="1"/>
    <col min="4109" max="4109" width="7.54296875" style="13" bestFit="1" customWidth="1"/>
    <col min="4110" max="4110" width="6.453125" style="13" customWidth="1"/>
    <col min="4111" max="4111" width="11.81640625" style="13" bestFit="1" customWidth="1"/>
    <col min="4112" max="4352" width="9.1796875" style="13" customWidth="1"/>
    <col min="4353" max="4353" width="24.1796875" style="13" customWidth="1"/>
    <col min="4354" max="4354" width="6.453125" style="13" customWidth="1"/>
    <col min="4355" max="4355" width="7.54296875" style="13" bestFit="1" customWidth="1"/>
    <col min="4356" max="4356" width="6.7265625" style="13" customWidth="1"/>
    <col min="4357" max="4357" width="7.1796875" style="13" customWidth="1"/>
    <col min="4358" max="4358" width="6.81640625" style="13" customWidth="1"/>
    <col min="4359" max="4363" width="7" style="13" customWidth="1"/>
    <col min="4364" max="4364" width="6.54296875" style="13" customWidth="1"/>
    <col min="4365" max="4365" width="7.54296875" style="13" bestFit="1" customWidth="1"/>
    <col min="4366" max="4366" width="6.453125" style="13" customWidth="1"/>
    <col min="4367" max="4367" width="11.81640625" style="13" bestFit="1" customWidth="1"/>
    <col min="4368" max="4608" width="9.1796875" style="13" customWidth="1"/>
    <col min="4609" max="4609" width="24.1796875" style="13" customWidth="1"/>
    <col min="4610" max="4610" width="6.453125" style="13" customWidth="1"/>
    <col min="4611" max="4611" width="7.54296875" style="13" bestFit="1" customWidth="1"/>
    <col min="4612" max="4612" width="6.7265625" style="13" customWidth="1"/>
    <col min="4613" max="4613" width="7.1796875" style="13" customWidth="1"/>
    <col min="4614" max="4614" width="6.81640625" style="13" customWidth="1"/>
    <col min="4615" max="4619" width="7" style="13" customWidth="1"/>
    <col min="4620" max="4620" width="6.54296875" style="13" customWidth="1"/>
    <col min="4621" max="4621" width="7.54296875" style="13" bestFit="1" customWidth="1"/>
    <col min="4622" max="4622" width="6.453125" style="13" customWidth="1"/>
    <col min="4623" max="4623" width="11.81640625" style="13" bestFit="1" customWidth="1"/>
    <col min="4624" max="4864" width="9.1796875" style="13" customWidth="1"/>
    <col min="4865" max="4865" width="24.1796875" style="13" customWidth="1"/>
    <col min="4866" max="4866" width="6.453125" style="13" customWidth="1"/>
    <col min="4867" max="4867" width="7.54296875" style="13" bestFit="1" customWidth="1"/>
    <col min="4868" max="4868" width="6.7265625" style="13" customWidth="1"/>
    <col min="4869" max="4869" width="7.1796875" style="13" customWidth="1"/>
    <col min="4870" max="4870" width="6.81640625" style="13" customWidth="1"/>
    <col min="4871" max="4875" width="7" style="13" customWidth="1"/>
    <col min="4876" max="4876" width="6.54296875" style="13" customWidth="1"/>
    <col min="4877" max="4877" width="7.54296875" style="13" bestFit="1" customWidth="1"/>
    <col min="4878" max="4878" width="6.453125" style="13" customWidth="1"/>
    <col min="4879" max="4879" width="11.81640625" style="13" bestFit="1" customWidth="1"/>
    <col min="4880" max="5120" width="9.1796875" style="13" customWidth="1"/>
    <col min="5121" max="5121" width="24.1796875" style="13" customWidth="1"/>
    <col min="5122" max="5122" width="6.453125" style="13" customWidth="1"/>
    <col min="5123" max="5123" width="7.54296875" style="13" bestFit="1" customWidth="1"/>
    <col min="5124" max="5124" width="6.7265625" style="13" customWidth="1"/>
    <col min="5125" max="5125" width="7.1796875" style="13" customWidth="1"/>
    <col min="5126" max="5126" width="6.81640625" style="13" customWidth="1"/>
    <col min="5127" max="5131" width="7" style="13" customWidth="1"/>
    <col min="5132" max="5132" width="6.54296875" style="13" customWidth="1"/>
    <col min="5133" max="5133" width="7.54296875" style="13" bestFit="1" customWidth="1"/>
    <col min="5134" max="5134" width="6.453125" style="13" customWidth="1"/>
    <col min="5135" max="5135" width="11.81640625" style="13" bestFit="1" customWidth="1"/>
    <col min="5136" max="5376" width="9.1796875" style="13" customWidth="1"/>
    <col min="5377" max="5377" width="24.1796875" style="13" customWidth="1"/>
    <col min="5378" max="5378" width="6.453125" style="13" customWidth="1"/>
    <col min="5379" max="5379" width="7.54296875" style="13" bestFit="1" customWidth="1"/>
    <col min="5380" max="5380" width="6.7265625" style="13" customWidth="1"/>
    <col min="5381" max="5381" width="7.1796875" style="13" customWidth="1"/>
    <col min="5382" max="5382" width="6.81640625" style="13" customWidth="1"/>
    <col min="5383" max="5387" width="7" style="13" customWidth="1"/>
    <col min="5388" max="5388" width="6.54296875" style="13" customWidth="1"/>
    <col min="5389" max="5389" width="7.54296875" style="13" bestFit="1" customWidth="1"/>
    <col min="5390" max="5390" width="6.453125" style="13" customWidth="1"/>
    <col min="5391" max="5391" width="11.81640625" style="13" bestFit="1" customWidth="1"/>
    <col min="5392" max="5632" width="9.1796875" style="13" customWidth="1"/>
    <col min="5633" max="5633" width="24.1796875" style="13" customWidth="1"/>
    <col min="5634" max="5634" width="6.453125" style="13" customWidth="1"/>
    <col min="5635" max="5635" width="7.54296875" style="13" bestFit="1" customWidth="1"/>
    <col min="5636" max="5636" width="6.7265625" style="13" customWidth="1"/>
    <col min="5637" max="5637" width="7.1796875" style="13" customWidth="1"/>
    <col min="5638" max="5638" width="6.81640625" style="13" customWidth="1"/>
    <col min="5639" max="5643" width="7" style="13" customWidth="1"/>
    <col min="5644" max="5644" width="6.54296875" style="13" customWidth="1"/>
    <col min="5645" max="5645" width="7.54296875" style="13" bestFit="1" customWidth="1"/>
    <col min="5646" max="5646" width="6.453125" style="13" customWidth="1"/>
    <col min="5647" max="5647" width="11.81640625" style="13" bestFit="1" customWidth="1"/>
    <col min="5648" max="5888" width="9.1796875" style="13" customWidth="1"/>
    <col min="5889" max="5889" width="24.1796875" style="13" customWidth="1"/>
    <col min="5890" max="5890" width="6.453125" style="13" customWidth="1"/>
    <col min="5891" max="5891" width="7.54296875" style="13" bestFit="1" customWidth="1"/>
    <col min="5892" max="5892" width="6.7265625" style="13" customWidth="1"/>
    <col min="5893" max="5893" width="7.1796875" style="13" customWidth="1"/>
    <col min="5894" max="5894" width="6.81640625" style="13" customWidth="1"/>
    <col min="5895" max="5899" width="7" style="13" customWidth="1"/>
    <col min="5900" max="5900" width="6.54296875" style="13" customWidth="1"/>
    <col min="5901" max="5901" width="7.54296875" style="13" bestFit="1" customWidth="1"/>
    <col min="5902" max="5902" width="6.453125" style="13" customWidth="1"/>
    <col min="5903" max="5903" width="11.81640625" style="13" bestFit="1" customWidth="1"/>
    <col min="5904" max="6144" width="9.1796875" style="13" customWidth="1"/>
    <col min="6145" max="6145" width="24.1796875" style="13" customWidth="1"/>
    <col min="6146" max="6146" width="6.453125" style="13" customWidth="1"/>
    <col min="6147" max="6147" width="7.54296875" style="13" bestFit="1" customWidth="1"/>
    <col min="6148" max="6148" width="6.7265625" style="13" customWidth="1"/>
    <col min="6149" max="6149" width="7.1796875" style="13" customWidth="1"/>
    <col min="6150" max="6150" width="6.81640625" style="13" customWidth="1"/>
    <col min="6151" max="6155" width="7" style="13" customWidth="1"/>
    <col min="6156" max="6156" width="6.54296875" style="13" customWidth="1"/>
    <col min="6157" max="6157" width="7.54296875" style="13" bestFit="1" customWidth="1"/>
    <col min="6158" max="6158" width="6.453125" style="13" customWidth="1"/>
    <col min="6159" max="6159" width="11.81640625" style="13" bestFit="1" customWidth="1"/>
    <col min="6160" max="6400" width="9.1796875" style="13" customWidth="1"/>
    <col min="6401" max="6401" width="24.1796875" style="13" customWidth="1"/>
    <col min="6402" max="6402" width="6.453125" style="13" customWidth="1"/>
    <col min="6403" max="6403" width="7.54296875" style="13" bestFit="1" customWidth="1"/>
    <col min="6404" max="6404" width="6.7265625" style="13" customWidth="1"/>
    <col min="6405" max="6405" width="7.1796875" style="13" customWidth="1"/>
    <col min="6406" max="6406" width="6.81640625" style="13" customWidth="1"/>
    <col min="6407" max="6411" width="7" style="13" customWidth="1"/>
    <col min="6412" max="6412" width="6.54296875" style="13" customWidth="1"/>
    <col min="6413" max="6413" width="7.54296875" style="13" bestFit="1" customWidth="1"/>
    <col min="6414" max="6414" width="6.453125" style="13" customWidth="1"/>
    <col min="6415" max="6415" width="11.81640625" style="13" bestFit="1" customWidth="1"/>
    <col min="6416" max="6656" width="9.1796875" style="13" customWidth="1"/>
    <col min="6657" max="6657" width="24.1796875" style="13" customWidth="1"/>
    <col min="6658" max="6658" width="6.453125" style="13" customWidth="1"/>
    <col min="6659" max="6659" width="7.54296875" style="13" bestFit="1" customWidth="1"/>
    <col min="6660" max="6660" width="6.7265625" style="13" customWidth="1"/>
    <col min="6661" max="6661" width="7.1796875" style="13" customWidth="1"/>
    <col min="6662" max="6662" width="6.81640625" style="13" customWidth="1"/>
    <col min="6663" max="6667" width="7" style="13" customWidth="1"/>
    <col min="6668" max="6668" width="6.54296875" style="13" customWidth="1"/>
    <col min="6669" max="6669" width="7.54296875" style="13" bestFit="1" customWidth="1"/>
    <col min="6670" max="6670" width="6.453125" style="13" customWidth="1"/>
    <col min="6671" max="6671" width="11.81640625" style="13" bestFit="1" customWidth="1"/>
    <col min="6672" max="6912" width="9.1796875" style="13" customWidth="1"/>
    <col min="6913" max="6913" width="24.1796875" style="13" customWidth="1"/>
    <col min="6914" max="6914" width="6.453125" style="13" customWidth="1"/>
    <col min="6915" max="6915" width="7.54296875" style="13" bestFit="1" customWidth="1"/>
    <col min="6916" max="6916" width="6.7265625" style="13" customWidth="1"/>
    <col min="6917" max="6917" width="7.1796875" style="13" customWidth="1"/>
    <col min="6918" max="6918" width="6.81640625" style="13" customWidth="1"/>
    <col min="6919" max="6923" width="7" style="13" customWidth="1"/>
    <col min="6924" max="6924" width="6.54296875" style="13" customWidth="1"/>
    <col min="6925" max="6925" width="7.54296875" style="13" bestFit="1" customWidth="1"/>
    <col min="6926" max="6926" width="6.453125" style="13" customWidth="1"/>
    <col min="6927" max="6927" width="11.81640625" style="13" bestFit="1" customWidth="1"/>
    <col min="6928" max="7168" width="9.1796875" style="13" customWidth="1"/>
    <col min="7169" max="7169" width="24.1796875" style="13" customWidth="1"/>
    <col min="7170" max="7170" width="6.453125" style="13" customWidth="1"/>
    <col min="7171" max="7171" width="7.54296875" style="13" bestFit="1" customWidth="1"/>
    <col min="7172" max="7172" width="6.7265625" style="13" customWidth="1"/>
    <col min="7173" max="7173" width="7.1796875" style="13" customWidth="1"/>
    <col min="7174" max="7174" width="6.81640625" style="13" customWidth="1"/>
    <col min="7175" max="7179" width="7" style="13" customWidth="1"/>
    <col min="7180" max="7180" width="6.54296875" style="13" customWidth="1"/>
    <col min="7181" max="7181" width="7.54296875" style="13" bestFit="1" customWidth="1"/>
    <col min="7182" max="7182" width="6.453125" style="13" customWidth="1"/>
    <col min="7183" max="7183" width="11.81640625" style="13" bestFit="1" customWidth="1"/>
    <col min="7184" max="7424" width="9.1796875" style="13" customWidth="1"/>
    <col min="7425" max="7425" width="24.1796875" style="13" customWidth="1"/>
    <col min="7426" max="7426" width="6.453125" style="13" customWidth="1"/>
    <col min="7427" max="7427" width="7.54296875" style="13" bestFit="1" customWidth="1"/>
    <col min="7428" max="7428" width="6.7265625" style="13" customWidth="1"/>
    <col min="7429" max="7429" width="7.1796875" style="13" customWidth="1"/>
    <col min="7430" max="7430" width="6.81640625" style="13" customWidth="1"/>
    <col min="7431" max="7435" width="7" style="13" customWidth="1"/>
    <col min="7436" max="7436" width="6.54296875" style="13" customWidth="1"/>
    <col min="7437" max="7437" width="7.54296875" style="13" bestFit="1" customWidth="1"/>
    <col min="7438" max="7438" width="6.453125" style="13" customWidth="1"/>
    <col min="7439" max="7439" width="11.81640625" style="13" bestFit="1" customWidth="1"/>
    <col min="7440" max="7680" width="9.1796875" style="13" customWidth="1"/>
    <col min="7681" max="7681" width="24.1796875" style="13" customWidth="1"/>
    <col min="7682" max="7682" width="6.453125" style="13" customWidth="1"/>
    <col min="7683" max="7683" width="7.54296875" style="13" bestFit="1" customWidth="1"/>
    <col min="7684" max="7684" width="6.7265625" style="13" customWidth="1"/>
    <col min="7685" max="7685" width="7.1796875" style="13" customWidth="1"/>
    <col min="7686" max="7686" width="6.81640625" style="13" customWidth="1"/>
    <col min="7687" max="7691" width="7" style="13" customWidth="1"/>
    <col min="7692" max="7692" width="6.54296875" style="13" customWidth="1"/>
    <col min="7693" max="7693" width="7.54296875" style="13" bestFit="1" customWidth="1"/>
    <col min="7694" max="7694" width="6.453125" style="13" customWidth="1"/>
    <col min="7695" max="7695" width="11.81640625" style="13" bestFit="1" customWidth="1"/>
    <col min="7696" max="7936" width="9.1796875" style="13" customWidth="1"/>
    <col min="7937" max="7937" width="24.1796875" style="13" customWidth="1"/>
    <col min="7938" max="7938" width="6.453125" style="13" customWidth="1"/>
    <col min="7939" max="7939" width="7.54296875" style="13" bestFit="1" customWidth="1"/>
    <col min="7940" max="7940" width="6.7265625" style="13" customWidth="1"/>
    <col min="7941" max="7941" width="7.1796875" style="13" customWidth="1"/>
    <col min="7942" max="7942" width="6.81640625" style="13" customWidth="1"/>
    <col min="7943" max="7947" width="7" style="13" customWidth="1"/>
    <col min="7948" max="7948" width="6.54296875" style="13" customWidth="1"/>
    <col min="7949" max="7949" width="7.54296875" style="13" bestFit="1" customWidth="1"/>
    <col min="7950" max="7950" width="6.453125" style="13" customWidth="1"/>
    <col min="7951" max="7951" width="11.81640625" style="13" bestFit="1" customWidth="1"/>
    <col min="7952" max="8192" width="9.1796875" style="13" customWidth="1"/>
    <col min="8193" max="8193" width="24.1796875" style="13" customWidth="1"/>
    <col min="8194" max="8194" width="6.453125" style="13" customWidth="1"/>
    <col min="8195" max="8195" width="7.54296875" style="13" bestFit="1" customWidth="1"/>
    <col min="8196" max="8196" width="6.7265625" style="13" customWidth="1"/>
    <col min="8197" max="8197" width="7.1796875" style="13" customWidth="1"/>
    <col min="8198" max="8198" width="6.81640625" style="13" customWidth="1"/>
    <col min="8199" max="8203" width="7" style="13" customWidth="1"/>
    <col min="8204" max="8204" width="6.54296875" style="13" customWidth="1"/>
    <col min="8205" max="8205" width="7.54296875" style="13" bestFit="1" customWidth="1"/>
    <col min="8206" max="8206" width="6.453125" style="13" customWidth="1"/>
    <col min="8207" max="8207" width="11.81640625" style="13" bestFit="1" customWidth="1"/>
    <col min="8208" max="8448" width="9.1796875" style="13" customWidth="1"/>
    <col min="8449" max="8449" width="24.1796875" style="13" customWidth="1"/>
    <col min="8450" max="8450" width="6.453125" style="13" customWidth="1"/>
    <col min="8451" max="8451" width="7.54296875" style="13" bestFit="1" customWidth="1"/>
    <col min="8452" max="8452" width="6.7265625" style="13" customWidth="1"/>
    <col min="8453" max="8453" width="7.1796875" style="13" customWidth="1"/>
    <col min="8454" max="8454" width="6.81640625" style="13" customWidth="1"/>
    <col min="8455" max="8459" width="7" style="13" customWidth="1"/>
    <col min="8460" max="8460" width="6.54296875" style="13" customWidth="1"/>
    <col min="8461" max="8461" width="7.54296875" style="13" bestFit="1" customWidth="1"/>
    <col min="8462" max="8462" width="6.453125" style="13" customWidth="1"/>
    <col min="8463" max="8463" width="11.81640625" style="13" bestFit="1" customWidth="1"/>
    <col min="8464" max="8704" width="9.1796875" style="13" customWidth="1"/>
    <col min="8705" max="8705" width="24.1796875" style="13" customWidth="1"/>
    <col min="8706" max="8706" width="6.453125" style="13" customWidth="1"/>
    <col min="8707" max="8707" width="7.54296875" style="13" bestFit="1" customWidth="1"/>
    <col min="8708" max="8708" width="6.7265625" style="13" customWidth="1"/>
    <col min="8709" max="8709" width="7.1796875" style="13" customWidth="1"/>
    <col min="8710" max="8710" width="6.81640625" style="13" customWidth="1"/>
    <col min="8711" max="8715" width="7" style="13" customWidth="1"/>
    <col min="8716" max="8716" width="6.54296875" style="13" customWidth="1"/>
    <col min="8717" max="8717" width="7.54296875" style="13" bestFit="1" customWidth="1"/>
    <col min="8718" max="8718" width="6.453125" style="13" customWidth="1"/>
    <col min="8719" max="8719" width="11.81640625" style="13" bestFit="1" customWidth="1"/>
    <col min="8720" max="8960" width="9.1796875" style="13" customWidth="1"/>
    <col min="8961" max="8961" width="24.1796875" style="13" customWidth="1"/>
    <col min="8962" max="8962" width="6.453125" style="13" customWidth="1"/>
    <col min="8963" max="8963" width="7.54296875" style="13" bestFit="1" customWidth="1"/>
    <col min="8964" max="8964" width="6.7265625" style="13" customWidth="1"/>
    <col min="8965" max="8965" width="7.1796875" style="13" customWidth="1"/>
    <col min="8966" max="8966" width="6.81640625" style="13" customWidth="1"/>
    <col min="8967" max="8971" width="7" style="13" customWidth="1"/>
    <col min="8972" max="8972" width="6.54296875" style="13" customWidth="1"/>
    <col min="8973" max="8973" width="7.54296875" style="13" bestFit="1" customWidth="1"/>
    <col min="8974" max="8974" width="6.453125" style="13" customWidth="1"/>
    <col min="8975" max="8975" width="11.81640625" style="13" bestFit="1" customWidth="1"/>
    <col min="8976" max="9216" width="9.1796875" style="13" customWidth="1"/>
    <col min="9217" max="9217" width="24.1796875" style="13" customWidth="1"/>
    <col min="9218" max="9218" width="6.453125" style="13" customWidth="1"/>
    <col min="9219" max="9219" width="7.54296875" style="13" bestFit="1" customWidth="1"/>
    <col min="9220" max="9220" width="6.7265625" style="13" customWidth="1"/>
    <col min="9221" max="9221" width="7.1796875" style="13" customWidth="1"/>
    <col min="9222" max="9222" width="6.81640625" style="13" customWidth="1"/>
    <col min="9223" max="9227" width="7" style="13" customWidth="1"/>
    <col min="9228" max="9228" width="6.54296875" style="13" customWidth="1"/>
    <col min="9229" max="9229" width="7.54296875" style="13" bestFit="1" customWidth="1"/>
    <col min="9230" max="9230" width="6.453125" style="13" customWidth="1"/>
    <col min="9231" max="9231" width="11.81640625" style="13" bestFit="1" customWidth="1"/>
    <col min="9232" max="9472" width="9.1796875" style="13" customWidth="1"/>
    <col min="9473" max="9473" width="24.1796875" style="13" customWidth="1"/>
    <col min="9474" max="9474" width="6.453125" style="13" customWidth="1"/>
    <col min="9475" max="9475" width="7.54296875" style="13" bestFit="1" customWidth="1"/>
    <col min="9476" max="9476" width="6.7265625" style="13" customWidth="1"/>
    <col min="9477" max="9477" width="7.1796875" style="13" customWidth="1"/>
    <col min="9478" max="9478" width="6.81640625" style="13" customWidth="1"/>
    <col min="9479" max="9483" width="7" style="13" customWidth="1"/>
    <col min="9484" max="9484" width="6.54296875" style="13" customWidth="1"/>
    <col min="9485" max="9485" width="7.54296875" style="13" bestFit="1" customWidth="1"/>
    <col min="9486" max="9486" width="6.453125" style="13" customWidth="1"/>
    <col min="9487" max="9487" width="11.81640625" style="13" bestFit="1" customWidth="1"/>
    <col min="9488" max="9728" width="9.1796875" style="13" customWidth="1"/>
    <col min="9729" max="9729" width="24.1796875" style="13" customWidth="1"/>
    <col min="9730" max="9730" width="6.453125" style="13" customWidth="1"/>
    <col min="9731" max="9731" width="7.54296875" style="13" bestFit="1" customWidth="1"/>
    <col min="9732" max="9732" width="6.7265625" style="13" customWidth="1"/>
    <col min="9733" max="9733" width="7.1796875" style="13" customWidth="1"/>
    <col min="9734" max="9734" width="6.81640625" style="13" customWidth="1"/>
    <col min="9735" max="9739" width="7" style="13" customWidth="1"/>
    <col min="9740" max="9740" width="6.54296875" style="13" customWidth="1"/>
    <col min="9741" max="9741" width="7.54296875" style="13" bestFit="1" customWidth="1"/>
    <col min="9742" max="9742" width="6.453125" style="13" customWidth="1"/>
    <col min="9743" max="9743" width="11.81640625" style="13" bestFit="1" customWidth="1"/>
    <col min="9744" max="9984" width="9.1796875" style="13" customWidth="1"/>
    <col min="9985" max="9985" width="24.1796875" style="13" customWidth="1"/>
    <col min="9986" max="9986" width="6.453125" style="13" customWidth="1"/>
    <col min="9987" max="9987" width="7.54296875" style="13" bestFit="1" customWidth="1"/>
    <col min="9988" max="9988" width="6.7265625" style="13" customWidth="1"/>
    <col min="9989" max="9989" width="7.1796875" style="13" customWidth="1"/>
    <col min="9990" max="9990" width="6.81640625" style="13" customWidth="1"/>
    <col min="9991" max="9995" width="7" style="13" customWidth="1"/>
    <col min="9996" max="9996" width="6.54296875" style="13" customWidth="1"/>
    <col min="9997" max="9997" width="7.54296875" style="13" bestFit="1" customWidth="1"/>
    <col min="9998" max="9998" width="6.453125" style="13" customWidth="1"/>
    <col min="9999" max="9999" width="11.81640625" style="13" bestFit="1" customWidth="1"/>
    <col min="10000" max="10240" width="9.1796875" style="13" customWidth="1"/>
    <col min="10241" max="10241" width="24.1796875" style="13" customWidth="1"/>
    <col min="10242" max="10242" width="6.453125" style="13" customWidth="1"/>
    <col min="10243" max="10243" width="7.54296875" style="13" bestFit="1" customWidth="1"/>
    <col min="10244" max="10244" width="6.7265625" style="13" customWidth="1"/>
    <col min="10245" max="10245" width="7.1796875" style="13" customWidth="1"/>
    <col min="10246" max="10246" width="6.81640625" style="13" customWidth="1"/>
    <col min="10247" max="10251" width="7" style="13" customWidth="1"/>
    <col min="10252" max="10252" width="6.54296875" style="13" customWidth="1"/>
    <col min="10253" max="10253" width="7.54296875" style="13" bestFit="1" customWidth="1"/>
    <col min="10254" max="10254" width="6.453125" style="13" customWidth="1"/>
    <col min="10255" max="10255" width="11.81640625" style="13" bestFit="1" customWidth="1"/>
    <col min="10256" max="10496" width="9.1796875" style="13" customWidth="1"/>
    <col min="10497" max="10497" width="24.1796875" style="13" customWidth="1"/>
    <col min="10498" max="10498" width="6.453125" style="13" customWidth="1"/>
    <col min="10499" max="10499" width="7.54296875" style="13" bestFit="1" customWidth="1"/>
    <col min="10500" max="10500" width="6.7265625" style="13" customWidth="1"/>
    <col min="10501" max="10501" width="7.1796875" style="13" customWidth="1"/>
    <col min="10502" max="10502" width="6.81640625" style="13" customWidth="1"/>
    <col min="10503" max="10507" width="7" style="13" customWidth="1"/>
    <col min="10508" max="10508" width="6.54296875" style="13" customWidth="1"/>
    <col min="10509" max="10509" width="7.54296875" style="13" bestFit="1" customWidth="1"/>
    <col min="10510" max="10510" width="6.453125" style="13" customWidth="1"/>
    <col min="10511" max="10511" width="11.81640625" style="13" bestFit="1" customWidth="1"/>
    <col min="10512" max="10752" width="9.1796875" style="13" customWidth="1"/>
    <col min="10753" max="10753" width="24.1796875" style="13" customWidth="1"/>
    <col min="10754" max="10754" width="6.453125" style="13" customWidth="1"/>
    <col min="10755" max="10755" width="7.54296875" style="13" bestFit="1" customWidth="1"/>
    <col min="10756" max="10756" width="6.7265625" style="13" customWidth="1"/>
    <col min="10757" max="10757" width="7.1796875" style="13" customWidth="1"/>
    <col min="10758" max="10758" width="6.81640625" style="13" customWidth="1"/>
    <col min="10759" max="10763" width="7" style="13" customWidth="1"/>
    <col min="10764" max="10764" width="6.54296875" style="13" customWidth="1"/>
    <col min="10765" max="10765" width="7.54296875" style="13" bestFit="1" customWidth="1"/>
    <col min="10766" max="10766" width="6.453125" style="13" customWidth="1"/>
    <col min="10767" max="10767" width="11.81640625" style="13" bestFit="1" customWidth="1"/>
    <col min="10768" max="11008" width="9.1796875" style="13" customWidth="1"/>
    <col min="11009" max="11009" width="24.1796875" style="13" customWidth="1"/>
    <col min="11010" max="11010" width="6.453125" style="13" customWidth="1"/>
    <col min="11011" max="11011" width="7.54296875" style="13" bestFit="1" customWidth="1"/>
    <col min="11012" max="11012" width="6.7265625" style="13" customWidth="1"/>
    <col min="11013" max="11013" width="7.1796875" style="13" customWidth="1"/>
    <col min="11014" max="11014" width="6.81640625" style="13" customWidth="1"/>
    <col min="11015" max="11019" width="7" style="13" customWidth="1"/>
    <col min="11020" max="11020" width="6.54296875" style="13" customWidth="1"/>
    <col min="11021" max="11021" width="7.54296875" style="13" bestFit="1" customWidth="1"/>
    <col min="11022" max="11022" width="6.453125" style="13" customWidth="1"/>
    <col min="11023" max="11023" width="11.81640625" style="13" bestFit="1" customWidth="1"/>
    <col min="11024" max="11264" width="9.1796875" style="13" customWidth="1"/>
    <col min="11265" max="11265" width="24.1796875" style="13" customWidth="1"/>
    <col min="11266" max="11266" width="6.453125" style="13" customWidth="1"/>
    <col min="11267" max="11267" width="7.54296875" style="13" bestFit="1" customWidth="1"/>
    <col min="11268" max="11268" width="6.7265625" style="13" customWidth="1"/>
    <col min="11269" max="11269" width="7.1796875" style="13" customWidth="1"/>
    <col min="11270" max="11270" width="6.81640625" style="13" customWidth="1"/>
    <col min="11271" max="11275" width="7" style="13" customWidth="1"/>
    <col min="11276" max="11276" width="6.54296875" style="13" customWidth="1"/>
    <col min="11277" max="11277" width="7.54296875" style="13" bestFit="1" customWidth="1"/>
    <col min="11278" max="11278" width="6.453125" style="13" customWidth="1"/>
    <col min="11279" max="11279" width="11.81640625" style="13" bestFit="1" customWidth="1"/>
    <col min="11280" max="11520" width="9.1796875" style="13" customWidth="1"/>
    <col min="11521" max="11521" width="24.1796875" style="13" customWidth="1"/>
    <col min="11522" max="11522" width="6.453125" style="13" customWidth="1"/>
    <col min="11523" max="11523" width="7.54296875" style="13" bestFit="1" customWidth="1"/>
    <col min="11524" max="11524" width="6.7265625" style="13" customWidth="1"/>
    <col min="11525" max="11525" width="7.1796875" style="13" customWidth="1"/>
    <col min="11526" max="11526" width="6.81640625" style="13" customWidth="1"/>
    <col min="11527" max="11531" width="7" style="13" customWidth="1"/>
    <col min="11532" max="11532" width="6.54296875" style="13" customWidth="1"/>
    <col min="11533" max="11533" width="7.54296875" style="13" bestFit="1" customWidth="1"/>
    <col min="11534" max="11534" width="6.453125" style="13" customWidth="1"/>
    <col min="11535" max="11535" width="11.81640625" style="13" bestFit="1" customWidth="1"/>
    <col min="11536" max="11776" width="9.1796875" style="13" customWidth="1"/>
    <col min="11777" max="11777" width="24.1796875" style="13" customWidth="1"/>
    <col min="11778" max="11778" width="6.453125" style="13" customWidth="1"/>
    <col min="11779" max="11779" width="7.54296875" style="13" bestFit="1" customWidth="1"/>
    <col min="11780" max="11780" width="6.7265625" style="13" customWidth="1"/>
    <col min="11781" max="11781" width="7.1796875" style="13" customWidth="1"/>
    <col min="11782" max="11782" width="6.81640625" style="13" customWidth="1"/>
    <col min="11783" max="11787" width="7" style="13" customWidth="1"/>
    <col min="11788" max="11788" width="6.54296875" style="13" customWidth="1"/>
    <col min="11789" max="11789" width="7.54296875" style="13" bestFit="1" customWidth="1"/>
    <col min="11790" max="11790" width="6.453125" style="13" customWidth="1"/>
    <col min="11791" max="11791" width="11.81640625" style="13" bestFit="1" customWidth="1"/>
    <col min="11792" max="12032" width="9.1796875" style="13" customWidth="1"/>
    <col min="12033" max="12033" width="24.1796875" style="13" customWidth="1"/>
    <col min="12034" max="12034" width="6.453125" style="13" customWidth="1"/>
    <col min="12035" max="12035" width="7.54296875" style="13" bestFit="1" customWidth="1"/>
    <col min="12036" max="12036" width="6.7265625" style="13" customWidth="1"/>
    <col min="12037" max="12037" width="7.1796875" style="13" customWidth="1"/>
    <col min="12038" max="12038" width="6.81640625" style="13" customWidth="1"/>
    <col min="12039" max="12043" width="7" style="13" customWidth="1"/>
    <col min="12044" max="12044" width="6.54296875" style="13" customWidth="1"/>
    <col min="12045" max="12045" width="7.54296875" style="13" bestFit="1" customWidth="1"/>
    <col min="12046" max="12046" width="6.453125" style="13" customWidth="1"/>
    <col min="12047" max="12047" width="11.81640625" style="13" bestFit="1" customWidth="1"/>
    <col min="12048" max="12288" width="9.1796875" style="13" customWidth="1"/>
    <col min="12289" max="12289" width="24.1796875" style="13" customWidth="1"/>
    <col min="12290" max="12290" width="6.453125" style="13" customWidth="1"/>
    <col min="12291" max="12291" width="7.54296875" style="13" bestFit="1" customWidth="1"/>
    <col min="12292" max="12292" width="6.7265625" style="13" customWidth="1"/>
    <col min="12293" max="12293" width="7.1796875" style="13" customWidth="1"/>
    <col min="12294" max="12294" width="6.81640625" style="13" customWidth="1"/>
    <col min="12295" max="12299" width="7" style="13" customWidth="1"/>
    <col min="12300" max="12300" width="6.54296875" style="13" customWidth="1"/>
    <col min="12301" max="12301" width="7.54296875" style="13" bestFit="1" customWidth="1"/>
    <col min="12302" max="12302" width="6.453125" style="13" customWidth="1"/>
    <col min="12303" max="12303" width="11.81640625" style="13" bestFit="1" customWidth="1"/>
    <col min="12304" max="12544" width="9.1796875" style="13" customWidth="1"/>
    <col min="12545" max="12545" width="24.1796875" style="13" customWidth="1"/>
    <col min="12546" max="12546" width="6.453125" style="13" customWidth="1"/>
    <col min="12547" max="12547" width="7.54296875" style="13" bestFit="1" customWidth="1"/>
    <col min="12548" max="12548" width="6.7265625" style="13" customWidth="1"/>
    <col min="12549" max="12549" width="7.1796875" style="13" customWidth="1"/>
    <col min="12550" max="12550" width="6.81640625" style="13" customWidth="1"/>
    <col min="12551" max="12555" width="7" style="13" customWidth="1"/>
    <col min="12556" max="12556" width="6.54296875" style="13" customWidth="1"/>
    <col min="12557" max="12557" width="7.54296875" style="13" bestFit="1" customWidth="1"/>
    <col min="12558" max="12558" width="6.453125" style="13" customWidth="1"/>
    <col min="12559" max="12559" width="11.81640625" style="13" bestFit="1" customWidth="1"/>
    <col min="12560" max="12800" width="9.1796875" style="13" customWidth="1"/>
    <col min="12801" max="12801" width="24.1796875" style="13" customWidth="1"/>
    <col min="12802" max="12802" width="6.453125" style="13" customWidth="1"/>
    <col min="12803" max="12803" width="7.54296875" style="13" bestFit="1" customWidth="1"/>
    <col min="12804" max="12804" width="6.7265625" style="13" customWidth="1"/>
    <col min="12805" max="12805" width="7.1796875" style="13" customWidth="1"/>
    <col min="12806" max="12806" width="6.81640625" style="13" customWidth="1"/>
    <col min="12807" max="12811" width="7" style="13" customWidth="1"/>
    <col min="12812" max="12812" width="6.54296875" style="13" customWidth="1"/>
    <col min="12813" max="12813" width="7.54296875" style="13" bestFit="1" customWidth="1"/>
    <col min="12814" max="12814" width="6.453125" style="13" customWidth="1"/>
    <col min="12815" max="12815" width="11.81640625" style="13" bestFit="1" customWidth="1"/>
    <col min="12816" max="13056" width="9.1796875" style="13" customWidth="1"/>
    <col min="13057" max="13057" width="24.1796875" style="13" customWidth="1"/>
    <col min="13058" max="13058" width="6.453125" style="13" customWidth="1"/>
    <col min="13059" max="13059" width="7.54296875" style="13" bestFit="1" customWidth="1"/>
    <col min="13060" max="13060" width="6.7265625" style="13" customWidth="1"/>
    <col min="13061" max="13061" width="7.1796875" style="13" customWidth="1"/>
    <col min="13062" max="13062" width="6.81640625" style="13" customWidth="1"/>
    <col min="13063" max="13067" width="7" style="13" customWidth="1"/>
    <col min="13068" max="13068" width="6.54296875" style="13" customWidth="1"/>
    <col min="13069" max="13069" width="7.54296875" style="13" bestFit="1" customWidth="1"/>
    <col min="13070" max="13070" width="6.453125" style="13" customWidth="1"/>
    <col min="13071" max="13071" width="11.81640625" style="13" bestFit="1" customWidth="1"/>
    <col min="13072" max="13312" width="9.1796875" style="13" customWidth="1"/>
    <col min="13313" max="13313" width="24.1796875" style="13" customWidth="1"/>
    <col min="13314" max="13314" width="6.453125" style="13" customWidth="1"/>
    <col min="13315" max="13315" width="7.54296875" style="13" bestFit="1" customWidth="1"/>
    <col min="13316" max="13316" width="6.7265625" style="13" customWidth="1"/>
    <col min="13317" max="13317" width="7.1796875" style="13" customWidth="1"/>
    <col min="13318" max="13318" width="6.81640625" style="13" customWidth="1"/>
    <col min="13319" max="13323" width="7" style="13" customWidth="1"/>
    <col min="13324" max="13324" width="6.54296875" style="13" customWidth="1"/>
    <col min="13325" max="13325" width="7.54296875" style="13" bestFit="1" customWidth="1"/>
    <col min="13326" max="13326" width="6.453125" style="13" customWidth="1"/>
    <col min="13327" max="13327" width="11.81640625" style="13" bestFit="1" customWidth="1"/>
    <col min="13328" max="13568" width="9.1796875" style="13" customWidth="1"/>
    <col min="13569" max="13569" width="24.1796875" style="13" customWidth="1"/>
    <col min="13570" max="13570" width="6.453125" style="13" customWidth="1"/>
    <col min="13571" max="13571" width="7.54296875" style="13" bestFit="1" customWidth="1"/>
    <col min="13572" max="13572" width="6.7265625" style="13" customWidth="1"/>
    <col min="13573" max="13573" width="7.1796875" style="13" customWidth="1"/>
    <col min="13574" max="13574" width="6.81640625" style="13" customWidth="1"/>
    <col min="13575" max="13579" width="7" style="13" customWidth="1"/>
    <col min="13580" max="13580" width="6.54296875" style="13" customWidth="1"/>
    <col min="13581" max="13581" width="7.54296875" style="13" bestFit="1" customWidth="1"/>
    <col min="13582" max="13582" width="6.453125" style="13" customWidth="1"/>
    <col min="13583" max="13583" width="11.81640625" style="13" bestFit="1" customWidth="1"/>
    <col min="13584" max="13824" width="9.1796875" style="13" customWidth="1"/>
    <col min="13825" max="13825" width="24.1796875" style="13" customWidth="1"/>
    <col min="13826" max="13826" width="6.453125" style="13" customWidth="1"/>
    <col min="13827" max="13827" width="7.54296875" style="13" bestFit="1" customWidth="1"/>
    <col min="13828" max="13828" width="6.7265625" style="13" customWidth="1"/>
    <col min="13829" max="13829" width="7.1796875" style="13" customWidth="1"/>
    <col min="13830" max="13830" width="6.81640625" style="13" customWidth="1"/>
    <col min="13831" max="13835" width="7" style="13" customWidth="1"/>
    <col min="13836" max="13836" width="6.54296875" style="13" customWidth="1"/>
    <col min="13837" max="13837" width="7.54296875" style="13" bestFit="1" customWidth="1"/>
    <col min="13838" max="13838" width="6.453125" style="13" customWidth="1"/>
    <col min="13839" max="13839" width="11.81640625" style="13" bestFit="1" customWidth="1"/>
    <col min="13840" max="14080" width="9.1796875" style="13" customWidth="1"/>
    <col min="14081" max="14081" width="24.1796875" style="13" customWidth="1"/>
    <col min="14082" max="14082" width="6.453125" style="13" customWidth="1"/>
    <col min="14083" max="14083" width="7.54296875" style="13" bestFit="1" customWidth="1"/>
    <col min="14084" max="14084" width="6.7265625" style="13" customWidth="1"/>
    <col min="14085" max="14085" width="7.1796875" style="13" customWidth="1"/>
    <col min="14086" max="14086" width="6.81640625" style="13" customWidth="1"/>
    <col min="14087" max="14091" width="7" style="13" customWidth="1"/>
    <col min="14092" max="14092" width="6.54296875" style="13" customWidth="1"/>
    <col min="14093" max="14093" width="7.54296875" style="13" bestFit="1" customWidth="1"/>
    <col min="14094" max="14094" width="6.453125" style="13" customWidth="1"/>
    <col min="14095" max="14095" width="11.81640625" style="13" bestFit="1" customWidth="1"/>
    <col min="14096" max="14336" width="9.1796875" style="13" customWidth="1"/>
    <col min="14337" max="14337" width="24.1796875" style="13" customWidth="1"/>
    <col min="14338" max="14338" width="6.453125" style="13" customWidth="1"/>
    <col min="14339" max="14339" width="7.54296875" style="13" bestFit="1" customWidth="1"/>
    <col min="14340" max="14340" width="6.7265625" style="13" customWidth="1"/>
    <col min="14341" max="14341" width="7.1796875" style="13" customWidth="1"/>
    <col min="14342" max="14342" width="6.81640625" style="13" customWidth="1"/>
    <col min="14343" max="14347" width="7" style="13" customWidth="1"/>
    <col min="14348" max="14348" width="6.54296875" style="13" customWidth="1"/>
    <col min="14349" max="14349" width="7.54296875" style="13" bestFit="1" customWidth="1"/>
    <col min="14350" max="14350" width="6.453125" style="13" customWidth="1"/>
    <col min="14351" max="14351" width="11.81640625" style="13" bestFit="1" customWidth="1"/>
    <col min="14352" max="14592" width="9.1796875" style="13" customWidth="1"/>
    <col min="14593" max="14593" width="24.1796875" style="13" customWidth="1"/>
    <col min="14594" max="14594" width="6.453125" style="13" customWidth="1"/>
    <col min="14595" max="14595" width="7.54296875" style="13" bestFit="1" customWidth="1"/>
    <col min="14596" max="14596" width="6.7265625" style="13" customWidth="1"/>
    <col min="14597" max="14597" width="7.1796875" style="13" customWidth="1"/>
    <col min="14598" max="14598" width="6.81640625" style="13" customWidth="1"/>
    <col min="14599" max="14603" width="7" style="13" customWidth="1"/>
    <col min="14604" max="14604" width="6.54296875" style="13" customWidth="1"/>
    <col min="14605" max="14605" width="7.54296875" style="13" bestFit="1" customWidth="1"/>
    <col min="14606" max="14606" width="6.453125" style="13" customWidth="1"/>
    <col min="14607" max="14607" width="11.81640625" style="13" bestFit="1" customWidth="1"/>
    <col min="14608" max="14848" width="9.1796875" style="13" customWidth="1"/>
    <col min="14849" max="14849" width="24.1796875" style="13" customWidth="1"/>
    <col min="14850" max="14850" width="6.453125" style="13" customWidth="1"/>
    <col min="14851" max="14851" width="7.54296875" style="13" bestFit="1" customWidth="1"/>
    <col min="14852" max="14852" width="6.7265625" style="13" customWidth="1"/>
    <col min="14853" max="14853" width="7.1796875" style="13" customWidth="1"/>
    <col min="14854" max="14854" width="6.81640625" style="13" customWidth="1"/>
    <col min="14855" max="14859" width="7" style="13" customWidth="1"/>
    <col min="14860" max="14860" width="6.54296875" style="13" customWidth="1"/>
    <col min="14861" max="14861" width="7.54296875" style="13" bestFit="1" customWidth="1"/>
    <col min="14862" max="14862" width="6.453125" style="13" customWidth="1"/>
    <col min="14863" max="14863" width="11.81640625" style="13" bestFit="1" customWidth="1"/>
    <col min="14864" max="15104" width="9.1796875" style="13" customWidth="1"/>
    <col min="15105" max="15105" width="24.1796875" style="13" customWidth="1"/>
    <col min="15106" max="15106" width="6.453125" style="13" customWidth="1"/>
    <col min="15107" max="15107" width="7.54296875" style="13" bestFit="1" customWidth="1"/>
    <col min="15108" max="15108" width="6.7265625" style="13" customWidth="1"/>
    <col min="15109" max="15109" width="7.1796875" style="13" customWidth="1"/>
    <col min="15110" max="15110" width="6.81640625" style="13" customWidth="1"/>
    <col min="15111" max="15115" width="7" style="13" customWidth="1"/>
    <col min="15116" max="15116" width="6.54296875" style="13" customWidth="1"/>
    <col min="15117" max="15117" width="7.54296875" style="13" bestFit="1" customWidth="1"/>
    <col min="15118" max="15118" width="6.453125" style="13" customWidth="1"/>
    <col min="15119" max="15119" width="11.81640625" style="13" bestFit="1" customWidth="1"/>
    <col min="15120" max="15360" width="9.1796875" style="13" customWidth="1"/>
    <col min="15361" max="15361" width="24.1796875" style="13" customWidth="1"/>
    <col min="15362" max="15362" width="6.453125" style="13" customWidth="1"/>
    <col min="15363" max="15363" width="7.54296875" style="13" bestFit="1" customWidth="1"/>
    <col min="15364" max="15364" width="6.7265625" style="13" customWidth="1"/>
    <col min="15365" max="15365" width="7.1796875" style="13" customWidth="1"/>
    <col min="15366" max="15366" width="6.81640625" style="13" customWidth="1"/>
    <col min="15367" max="15371" width="7" style="13" customWidth="1"/>
    <col min="15372" max="15372" width="6.54296875" style="13" customWidth="1"/>
    <col min="15373" max="15373" width="7.54296875" style="13" bestFit="1" customWidth="1"/>
    <col min="15374" max="15374" width="6.453125" style="13" customWidth="1"/>
    <col min="15375" max="15375" width="11.81640625" style="13" bestFit="1" customWidth="1"/>
    <col min="15376" max="15616" width="9.1796875" style="13" customWidth="1"/>
    <col min="15617" max="15617" width="24.1796875" style="13" customWidth="1"/>
    <col min="15618" max="15618" width="6.453125" style="13" customWidth="1"/>
    <col min="15619" max="15619" width="7.54296875" style="13" bestFit="1" customWidth="1"/>
    <col min="15620" max="15620" width="6.7265625" style="13" customWidth="1"/>
    <col min="15621" max="15621" width="7.1796875" style="13" customWidth="1"/>
    <col min="15622" max="15622" width="6.81640625" style="13" customWidth="1"/>
    <col min="15623" max="15627" width="7" style="13" customWidth="1"/>
    <col min="15628" max="15628" width="6.54296875" style="13" customWidth="1"/>
    <col min="15629" max="15629" width="7.54296875" style="13" bestFit="1" customWidth="1"/>
    <col min="15630" max="15630" width="6.453125" style="13" customWidth="1"/>
    <col min="15631" max="15631" width="11.81640625" style="13" bestFit="1" customWidth="1"/>
    <col min="15632" max="15872" width="9.1796875" style="13" customWidth="1"/>
    <col min="15873" max="15873" width="24.1796875" style="13" customWidth="1"/>
    <col min="15874" max="15874" width="6.453125" style="13" customWidth="1"/>
    <col min="15875" max="15875" width="7.54296875" style="13" bestFit="1" customWidth="1"/>
    <col min="15876" max="15876" width="6.7265625" style="13" customWidth="1"/>
    <col min="15877" max="15877" width="7.1796875" style="13" customWidth="1"/>
    <col min="15878" max="15878" width="6.81640625" style="13" customWidth="1"/>
    <col min="15879" max="15883" width="7" style="13" customWidth="1"/>
    <col min="15884" max="15884" width="6.54296875" style="13" customWidth="1"/>
    <col min="15885" max="15885" width="7.54296875" style="13" bestFit="1" customWidth="1"/>
    <col min="15886" max="15886" width="6.453125" style="13" customWidth="1"/>
    <col min="15887" max="15887" width="11.81640625" style="13" bestFit="1" customWidth="1"/>
    <col min="15888" max="16128" width="9.1796875" style="13" customWidth="1"/>
    <col min="16129" max="16129" width="24.1796875" style="13" customWidth="1"/>
    <col min="16130" max="16130" width="6.453125" style="13" customWidth="1"/>
    <col min="16131" max="16131" width="7.54296875" style="13" bestFit="1" customWidth="1"/>
    <col min="16132" max="16132" width="6.7265625" style="13" customWidth="1"/>
    <col min="16133" max="16133" width="7.1796875" style="13" customWidth="1"/>
    <col min="16134" max="16134" width="6.81640625" style="13" customWidth="1"/>
    <col min="16135" max="16139" width="7" style="13" customWidth="1"/>
    <col min="16140" max="16140" width="6.54296875" style="13" customWidth="1"/>
    <col min="16141" max="16141" width="7.54296875" style="13" bestFit="1" customWidth="1"/>
    <col min="16142" max="16142" width="6.453125" style="13" customWidth="1"/>
    <col min="16143" max="16143" width="11.81640625" style="13" bestFit="1" customWidth="1"/>
    <col min="16144" max="16384" width="9.1796875" style="13" customWidth="1"/>
  </cols>
  <sheetData>
    <row r="1" spans="1:16" ht="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15.75" customHeight="1" x14ac:dyDescent="0.3">
      <c r="A2" s="67" t="s">
        <v>58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6" ht="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s="32" customFormat="1" ht="6.7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1"/>
    </row>
    <row r="5" spans="1:16" ht="52.5" customHeight="1" x14ac:dyDescent="0.35">
      <c r="A5" s="63" t="s">
        <v>2</v>
      </c>
      <c r="B5" s="65" t="s">
        <v>54</v>
      </c>
      <c r="C5" s="66"/>
      <c r="D5" s="65" t="s">
        <v>55</v>
      </c>
      <c r="E5" s="66"/>
      <c r="F5" s="65"/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  <c r="P5" s="1"/>
    </row>
    <row r="6" spans="1:16" ht="15.75" customHeight="1" x14ac:dyDescent="0.3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  <c r="P6" s="1"/>
    </row>
    <row r="7" spans="1:16" ht="13" x14ac:dyDescent="0.3">
      <c r="A7" s="41" t="s">
        <v>63</v>
      </c>
      <c r="B7" s="42" t="s">
        <v>31</v>
      </c>
      <c r="C7" s="38">
        <v>1</v>
      </c>
      <c r="D7" s="38" t="s">
        <v>62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38">
        <v>5</v>
      </c>
      <c r="O7" s="39">
        <f t="shared" ref="O7:O17" si="0">95*(B7*C7+D7*E7+F7*G7+L7*M7+H7*I7+J7*K7)/((C7+E7+G7+M7+I7+K7)*100)+N7</f>
        <v>96.2</v>
      </c>
      <c r="P7" s="29"/>
    </row>
    <row r="8" spans="1:16" ht="13" x14ac:dyDescent="0.3">
      <c r="A8" s="41" t="s">
        <v>72</v>
      </c>
      <c r="B8" s="42" t="s">
        <v>31</v>
      </c>
      <c r="C8" s="38">
        <v>1</v>
      </c>
      <c r="D8" s="38" t="s">
        <v>62</v>
      </c>
      <c r="E8" s="38">
        <v>1</v>
      </c>
      <c r="F8" s="38"/>
      <c r="G8" s="38"/>
      <c r="H8" s="38"/>
      <c r="I8" s="38"/>
      <c r="J8" s="38"/>
      <c r="K8" s="38"/>
      <c r="L8" s="38"/>
      <c r="M8" s="38"/>
      <c r="N8" s="38">
        <v>5</v>
      </c>
      <c r="O8" s="39">
        <f t="shared" si="0"/>
        <v>96.2</v>
      </c>
      <c r="P8" s="29"/>
    </row>
    <row r="9" spans="1:16" ht="13" x14ac:dyDescent="0.3">
      <c r="A9" s="41" t="s">
        <v>69</v>
      </c>
      <c r="B9" s="42" t="s">
        <v>17</v>
      </c>
      <c r="C9" s="38">
        <v>1</v>
      </c>
      <c r="D9" s="38" t="s">
        <v>17</v>
      </c>
      <c r="E9" s="38">
        <v>1</v>
      </c>
      <c r="F9" s="38"/>
      <c r="G9" s="38"/>
      <c r="H9" s="38"/>
      <c r="I9" s="38"/>
      <c r="J9" s="38"/>
      <c r="K9" s="38"/>
      <c r="L9" s="38"/>
      <c r="M9" s="38"/>
      <c r="N9" s="38">
        <v>5</v>
      </c>
      <c r="O9" s="39">
        <f t="shared" si="0"/>
        <v>90.5</v>
      </c>
      <c r="P9" s="29"/>
    </row>
    <row r="10" spans="1:16" ht="13" x14ac:dyDescent="0.3">
      <c r="A10" s="41" t="s">
        <v>61</v>
      </c>
      <c r="B10" s="42" t="s">
        <v>17</v>
      </c>
      <c r="C10" s="38">
        <v>1</v>
      </c>
      <c r="D10" s="38" t="s">
        <v>62</v>
      </c>
      <c r="E10" s="38">
        <v>1</v>
      </c>
      <c r="F10" s="38"/>
      <c r="G10" s="38"/>
      <c r="H10" s="38"/>
      <c r="I10" s="38"/>
      <c r="J10" s="38"/>
      <c r="K10" s="38"/>
      <c r="L10" s="38"/>
      <c r="M10" s="38"/>
      <c r="N10" s="38"/>
      <c r="O10" s="39">
        <f t="shared" si="0"/>
        <v>90.25</v>
      </c>
      <c r="P10" s="29"/>
    </row>
    <row r="11" spans="1:16" ht="13" x14ac:dyDescent="0.3">
      <c r="A11" s="41" t="s">
        <v>70</v>
      </c>
      <c r="B11" s="42" t="s">
        <v>17</v>
      </c>
      <c r="C11" s="38">
        <v>1</v>
      </c>
      <c r="D11" s="38" t="s">
        <v>13</v>
      </c>
      <c r="E11" s="38">
        <v>1</v>
      </c>
      <c r="F11" s="38"/>
      <c r="G11" s="38"/>
      <c r="H11" s="38"/>
      <c r="I11" s="38"/>
      <c r="J11" s="38"/>
      <c r="K11" s="38"/>
      <c r="L11" s="38"/>
      <c r="M11" s="38"/>
      <c r="N11" s="38">
        <v>5</v>
      </c>
      <c r="O11" s="39">
        <f t="shared" si="0"/>
        <v>88.125</v>
      </c>
      <c r="P11" s="29"/>
    </row>
    <row r="12" spans="1:16" ht="13" x14ac:dyDescent="0.3">
      <c r="A12" s="30" t="s">
        <v>64</v>
      </c>
      <c r="B12" s="3" t="s">
        <v>31</v>
      </c>
      <c r="C12" s="36">
        <v>1</v>
      </c>
      <c r="D12" s="36" t="s">
        <v>11</v>
      </c>
      <c r="E12" s="36">
        <v>1</v>
      </c>
      <c r="F12" s="36"/>
      <c r="G12" s="36"/>
      <c r="H12" s="36"/>
      <c r="I12" s="36"/>
      <c r="J12" s="36"/>
      <c r="K12" s="36"/>
      <c r="L12" s="36"/>
      <c r="M12" s="36"/>
      <c r="N12" s="36">
        <v>1</v>
      </c>
      <c r="O12" s="4">
        <f t="shared" si="0"/>
        <v>82.7</v>
      </c>
      <c r="P12" s="29"/>
    </row>
    <row r="13" spans="1:16" ht="13" x14ac:dyDescent="0.3">
      <c r="A13" s="30" t="s">
        <v>74</v>
      </c>
      <c r="B13" s="3" t="s">
        <v>17</v>
      </c>
      <c r="C13" s="36">
        <v>1</v>
      </c>
      <c r="D13" s="36" t="s">
        <v>19</v>
      </c>
      <c r="E13" s="36">
        <v>1</v>
      </c>
      <c r="F13" s="36"/>
      <c r="G13" s="36"/>
      <c r="H13" s="36"/>
      <c r="I13" s="36"/>
      <c r="J13" s="36"/>
      <c r="K13" s="36"/>
      <c r="L13" s="36"/>
      <c r="M13" s="36"/>
      <c r="N13" s="36">
        <v>4</v>
      </c>
      <c r="O13" s="4">
        <f t="shared" si="0"/>
        <v>80</v>
      </c>
      <c r="P13" s="29"/>
    </row>
    <row r="14" spans="1:16" ht="13" x14ac:dyDescent="0.3">
      <c r="A14" s="30" t="s">
        <v>65</v>
      </c>
      <c r="B14" s="3" t="s">
        <v>11</v>
      </c>
      <c r="C14" s="36">
        <v>1</v>
      </c>
      <c r="D14" s="36" t="s">
        <v>19</v>
      </c>
      <c r="E14" s="36">
        <v>1</v>
      </c>
      <c r="F14" s="36"/>
      <c r="G14" s="36"/>
      <c r="H14" s="36"/>
      <c r="I14" s="36"/>
      <c r="J14" s="36"/>
      <c r="K14" s="36"/>
      <c r="L14" s="36"/>
      <c r="M14" s="36"/>
      <c r="N14" s="36">
        <v>5</v>
      </c>
      <c r="O14" s="4">
        <f t="shared" si="0"/>
        <v>76.25</v>
      </c>
      <c r="P14" s="29"/>
    </row>
    <row r="15" spans="1:16" ht="13" x14ac:dyDescent="0.3">
      <c r="A15" s="30" t="s">
        <v>71</v>
      </c>
      <c r="B15" s="3" t="s">
        <v>17</v>
      </c>
      <c r="C15" s="36">
        <v>1</v>
      </c>
      <c r="D15" s="36" t="s">
        <v>19</v>
      </c>
      <c r="E15" s="36">
        <v>1</v>
      </c>
      <c r="F15" s="36"/>
      <c r="G15" s="36"/>
      <c r="H15" s="36"/>
      <c r="I15" s="36"/>
      <c r="J15" s="36"/>
      <c r="K15" s="36"/>
      <c r="L15" s="36"/>
      <c r="M15" s="36"/>
      <c r="N15" s="36"/>
      <c r="O15" s="4">
        <f t="shared" si="0"/>
        <v>76</v>
      </c>
      <c r="P15" s="29"/>
    </row>
    <row r="16" spans="1:16" ht="13" x14ac:dyDescent="0.3">
      <c r="A16" s="30" t="s">
        <v>60</v>
      </c>
      <c r="B16" s="3" t="s">
        <v>11</v>
      </c>
      <c r="C16" s="36">
        <v>1</v>
      </c>
      <c r="D16" s="36" t="s">
        <v>19</v>
      </c>
      <c r="E16" s="36">
        <v>1</v>
      </c>
      <c r="F16" s="36"/>
      <c r="G16" s="36"/>
      <c r="H16" s="36"/>
      <c r="I16" s="36"/>
      <c r="J16" s="36"/>
      <c r="K16" s="36"/>
      <c r="L16" s="36"/>
      <c r="M16" s="36"/>
      <c r="N16" s="36"/>
      <c r="O16" s="4">
        <f t="shared" si="0"/>
        <v>71.25</v>
      </c>
      <c r="P16" s="29"/>
    </row>
    <row r="17" spans="1:16" ht="13" x14ac:dyDescent="0.3">
      <c r="A17" s="30" t="s">
        <v>67</v>
      </c>
      <c r="B17" s="3" t="s">
        <v>19</v>
      </c>
      <c r="C17" s="36">
        <v>1</v>
      </c>
      <c r="D17" s="36" t="s">
        <v>11</v>
      </c>
      <c r="E17" s="36">
        <v>1</v>
      </c>
      <c r="F17" s="36"/>
      <c r="G17" s="36"/>
      <c r="H17" s="36"/>
      <c r="I17" s="36"/>
      <c r="J17" s="36"/>
      <c r="K17" s="36"/>
      <c r="L17" s="36"/>
      <c r="M17" s="36"/>
      <c r="N17" s="36"/>
      <c r="O17" s="4">
        <f t="shared" si="0"/>
        <v>71.25</v>
      </c>
      <c r="P17" s="29"/>
    </row>
    <row r="18" spans="1:16" ht="13" x14ac:dyDescent="0.3">
      <c r="A18" s="30" t="s">
        <v>59</v>
      </c>
      <c r="B18" s="3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"/>
      <c r="P18" s="29"/>
    </row>
    <row r="19" spans="1:16" ht="13" x14ac:dyDescent="0.3">
      <c r="A19" s="30" t="s">
        <v>66</v>
      </c>
      <c r="B19" s="3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4"/>
      <c r="P19" s="29"/>
    </row>
    <row r="20" spans="1:16" ht="13" x14ac:dyDescent="0.3">
      <c r="A20" s="30" t="s">
        <v>68</v>
      </c>
      <c r="B20" s="3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4"/>
      <c r="P20" s="29"/>
    </row>
    <row r="21" spans="1:16" ht="13" x14ac:dyDescent="0.3">
      <c r="A21" s="30" t="s">
        <v>73</v>
      </c>
      <c r="B21" s="3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4"/>
      <c r="P21" s="29"/>
    </row>
    <row r="22" spans="1:16" ht="13" x14ac:dyDescent="0.3">
      <c r="A22" s="30"/>
      <c r="B22" s="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4"/>
      <c r="P22" s="1"/>
    </row>
    <row r="23" spans="1:16" ht="13" x14ac:dyDescent="0.3">
      <c r="A23" s="30"/>
      <c r="B23" s="4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4"/>
      <c r="P23" s="1"/>
    </row>
    <row r="24" spans="1:16" ht="13" x14ac:dyDescent="0.3">
      <c r="A24" s="5" t="s">
        <v>51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>
        <f>AVERAGE(O7:O21)</f>
        <v>83.520454545454541</v>
      </c>
      <c r="P24" s="1"/>
    </row>
    <row r="25" spans="1:16" ht="13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</row>
    <row r="26" spans="1:16" ht="13" x14ac:dyDescent="0.3">
      <c r="A26" s="9" t="s">
        <v>52</v>
      </c>
      <c r="B26" s="9">
        <v>14</v>
      </c>
      <c r="C26" s="9">
        <f>B26*0.4</f>
        <v>5.6000000000000005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"/>
    </row>
    <row r="27" spans="1:16" ht="13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3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3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3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3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3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</sheetData>
  <sortState xmlns:xlrd2="http://schemas.microsoft.com/office/spreadsheetml/2017/richdata2" ref="A7:O21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scale="81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V21"/>
  <sheetViews>
    <sheetView zoomScale="90" zoomScaleNormal="90" workbookViewId="0">
      <selection activeCell="O7" sqref="O7"/>
    </sheetView>
  </sheetViews>
  <sheetFormatPr defaultColWidth="35.81640625" defaultRowHeight="12.5" x14ac:dyDescent="0.25"/>
  <cols>
    <col min="1" max="1" width="35.1796875" style="13" bestFit="1" customWidth="1"/>
    <col min="2" max="2" width="6.7265625" style="13" bestFit="1" customWidth="1"/>
    <col min="3" max="3" width="7.81640625" style="13" bestFit="1" customWidth="1"/>
    <col min="4" max="4" width="6.7265625" style="13" bestFit="1" customWidth="1"/>
    <col min="5" max="5" width="7.81640625" style="13" bestFit="1" customWidth="1"/>
    <col min="6" max="6" width="6.7265625" style="13" bestFit="1" customWidth="1"/>
    <col min="7" max="7" width="7.81640625" style="13" bestFit="1" customWidth="1"/>
    <col min="8" max="8" width="6.7265625" style="13" bestFit="1" customWidth="1"/>
    <col min="9" max="9" width="7.81640625" style="13" bestFit="1" customWidth="1"/>
    <col min="10" max="10" width="6.7265625" style="13" bestFit="1" customWidth="1"/>
    <col min="11" max="11" width="7.81640625" style="13" bestFit="1" customWidth="1"/>
    <col min="12" max="12" width="6.7265625" style="13" bestFit="1" customWidth="1"/>
    <col min="13" max="13" width="7.81640625" style="13" bestFit="1" customWidth="1"/>
    <col min="14" max="14" width="9.26953125" style="13" bestFit="1" customWidth="1"/>
    <col min="15" max="15" width="12.81640625" style="13" bestFit="1" customWidth="1"/>
    <col min="16" max="16" width="30" style="13" bestFit="1" customWidth="1"/>
    <col min="17" max="17" width="35.81640625" style="13" customWidth="1"/>
    <col min="18" max="16384" width="35.81640625" style="13"/>
  </cols>
  <sheetData>
    <row r="2" spans="1:22" ht="18.75" customHeight="1" x14ac:dyDescent="0.35">
      <c r="A2" s="70" t="s">
        <v>75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33"/>
      <c r="Q2" s="33"/>
      <c r="R2" s="33"/>
      <c r="S2" s="33"/>
      <c r="T2" s="33"/>
      <c r="U2" s="33"/>
      <c r="V2" s="33"/>
    </row>
    <row r="4" spans="1:22" s="32" customFormat="1" ht="1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31"/>
    </row>
    <row r="5" spans="1:22" ht="76.5" customHeight="1" x14ac:dyDescent="0.35">
      <c r="A5" s="63" t="s">
        <v>2</v>
      </c>
      <c r="B5" s="65" t="s">
        <v>76</v>
      </c>
      <c r="C5" s="66"/>
      <c r="D5" s="65" t="s">
        <v>77</v>
      </c>
      <c r="E5" s="66"/>
      <c r="F5" s="35"/>
      <c r="G5" s="35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22" ht="13" x14ac:dyDescent="0.2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</row>
    <row r="7" spans="1:22" ht="15.75" customHeight="1" x14ac:dyDescent="0.35">
      <c r="A7" s="43" t="s">
        <v>79</v>
      </c>
      <c r="B7" s="42" t="s">
        <v>80</v>
      </c>
      <c r="C7" s="38">
        <v>1</v>
      </c>
      <c r="D7" s="38" t="s">
        <v>80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38"/>
      <c r="O7" s="39">
        <f>95*(B7*C7+D7*E7+F7*G7+H7*I7+J7*K7+L7*M7)/((C7+E7+G7+I7+K7+M7)*100)+N7</f>
        <v>93.1</v>
      </c>
      <c r="P7" s="29"/>
    </row>
    <row r="8" spans="1:22" ht="15.75" customHeight="1" x14ac:dyDescent="0.35">
      <c r="A8" s="2" t="s">
        <v>78</v>
      </c>
      <c r="B8" s="3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"/>
      <c r="P8" s="29"/>
    </row>
    <row r="9" spans="1:22" ht="15.75" customHeight="1" x14ac:dyDescent="0.35">
      <c r="A9" s="2" t="s">
        <v>81</v>
      </c>
      <c r="B9" s="3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"/>
      <c r="P9" s="29"/>
    </row>
    <row r="10" spans="1:22" ht="15.75" customHeight="1" x14ac:dyDescent="0.35">
      <c r="A10" s="2"/>
      <c r="B10" s="4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"/>
    </row>
    <row r="11" spans="1:22" ht="15.75" customHeight="1" x14ac:dyDescent="0.35">
      <c r="A11" s="2"/>
      <c r="B11" s="4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"/>
    </row>
    <row r="12" spans="1:22" ht="13" x14ac:dyDescent="0.3">
      <c r="A12" s="5" t="s">
        <v>51</v>
      </c>
      <c r="B12" s="1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f>AVERAGE(O7:O9)</f>
        <v>93.1</v>
      </c>
    </row>
    <row r="13" spans="1:22" ht="13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22" ht="13" x14ac:dyDescent="0.3">
      <c r="A14" s="9" t="s">
        <v>52</v>
      </c>
      <c r="B14" s="9">
        <v>3</v>
      </c>
      <c r="C14" s="9">
        <f>B14*0.4</f>
        <v>1.2000000000000002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22" ht="13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22" ht="13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ortState xmlns:xlrd2="http://schemas.microsoft.com/office/spreadsheetml/2017/richdata2" ref="A7:O9">
    <sortCondition descending="1" ref="O7"/>
  </sortState>
  <mergeCells count="9">
    <mergeCell ref="A2:O2"/>
    <mergeCell ref="L5:M5"/>
    <mergeCell ref="N5:N6"/>
    <mergeCell ref="O5:O6"/>
    <mergeCell ref="A5:A6"/>
    <mergeCell ref="D5:E5"/>
    <mergeCell ref="B5:C5"/>
    <mergeCell ref="H5:I5"/>
    <mergeCell ref="J5:K5"/>
  </mergeCells>
  <pageMargins left="0.7" right="0.7" top="0.75" bottom="0.75" header="0.3" footer="0.3"/>
  <pageSetup paperSize="9"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7"/>
  <sheetViews>
    <sheetView zoomScale="90" zoomScaleNormal="90" workbookViewId="0">
      <selection activeCell="O7" sqref="O7:O8"/>
    </sheetView>
  </sheetViews>
  <sheetFormatPr defaultRowHeight="12.5" x14ac:dyDescent="0.25"/>
  <cols>
    <col min="1" max="1" width="32.1796875" style="13" customWidth="1"/>
    <col min="2" max="2" width="6.7265625" style="13" customWidth="1"/>
    <col min="3" max="3" width="7.81640625" style="13" customWidth="1"/>
    <col min="4" max="4" width="6.7265625" style="13" customWidth="1"/>
    <col min="5" max="5" width="7.81640625" style="13" customWidth="1"/>
    <col min="6" max="6" width="6.7265625" style="13" customWidth="1"/>
    <col min="7" max="7" width="7.81640625" style="13" customWidth="1"/>
    <col min="8" max="8" width="6.7265625" style="13" customWidth="1"/>
    <col min="9" max="9" width="7.81640625" style="13" customWidth="1"/>
    <col min="10" max="10" width="6.7265625" style="13" customWidth="1"/>
    <col min="11" max="11" width="7.81640625" style="13" customWidth="1"/>
    <col min="12" max="12" width="6.7265625" style="13" customWidth="1"/>
    <col min="13" max="13" width="7.81640625" style="13" customWidth="1"/>
    <col min="14" max="14" width="9.26953125" style="13" bestFit="1" customWidth="1"/>
    <col min="15" max="15" width="12.81640625" style="13" bestFit="1" customWidth="1"/>
    <col min="16" max="256" width="9.1796875" style="13" customWidth="1"/>
    <col min="257" max="257" width="22.453125" style="13" customWidth="1"/>
    <col min="258" max="262" width="9.1796875" style="13" customWidth="1"/>
    <col min="263" max="263" width="13.26953125" style="13" customWidth="1"/>
    <col min="264" max="512" width="9.1796875" style="13" customWidth="1"/>
    <col min="513" max="513" width="22.453125" style="13" customWidth="1"/>
    <col min="514" max="518" width="9.1796875" style="13" customWidth="1"/>
    <col min="519" max="519" width="13.26953125" style="13" customWidth="1"/>
    <col min="520" max="768" width="9.1796875" style="13" customWidth="1"/>
    <col min="769" max="769" width="22.453125" style="13" customWidth="1"/>
    <col min="770" max="774" width="9.1796875" style="13" customWidth="1"/>
    <col min="775" max="775" width="13.26953125" style="13" customWidth="1"/>
    <col min="776" max="1024" width="9.1796875" style="13" customWidth="1"/>
    <col min="1025" max="1025" width="22.453125" style="13" customWidth="1"/>
    <col min="1026" max="1030" width="9.1796875" style="13" customWidth="1"/>
    <col min="1031" max="1031" width="13.26953125" style="13" customWidth="1"/>
    <col min="1032" max="1280" width="9.1796875" style="13" customWidth="1"/>
    <col min="1281" max="1281" width="22.453125" style="13" customWidth="1"/>
    <col min="1282" max="1286" width="9.1796875" style="13" customWidth="1"/>
    <col min="1287" max="1287" width="13.26953125" style="13" customWidth="1"/>
    <col min="1288" max="1536" width="9.1796875" style="13" customWidth="1"/>
    <col min="1537" max="1537" width="22.453125" style="13" customWidth="1"/>
    <col min="1538" max="1542" width="9.1796875" style="13" customWidth="1"/>
    <col min="1543" max="1543" width="13.26953125" style="13" customWidth="1"/>
    <col min="1544" max="1792" width="9.1796875" style="13" customWidth="1"/>
    <col min="1793" max="1793" width="22.453125" style="13" customWidth="1"/>
    <col min="1794" max="1798" width="9.1796875" style="13" customWidth="1"/>
    <col min="1799" max="1799" width="13.26953125" style="13" customWidth="1"/>
    <col min="1800" max="2048" width="9.1796875" style="13" customWidth="1"/>
    <col min="2049" max="2049" width="22.453125" style="13" customWidth="1"/>
    <col min="2050" max="2054" width="9.1796875" style="13" customWidth="1"/>
    <col min="2055" max="2055" width="13.26953125" style="13" customWidth="1"/>
    <col min="2056" max="2304" width="9.1796875" style="13" customWidth="1"/>
    <col min="2305" max="2305" width="22.453125" style="13" customWidth="1"/>
    <col min="2306" max="2310" width="9.1796875" style="13" customWidth="1"/>
    <col min="2311" max="2311" width="13.26953125" style="13" customWidth="1"/>
    <col min="2312" max="2560" width="9.1796875" style="13" customWidth="1"/>
    <col min="2561" max="2561" width="22.453125" style="13" customWidth="1"/>
    <col min="2562" max="2566" width="9.1796875" style="13" customWidth="1"/>
    <col min="2567" max="2567" width="13.26953125" style="13" customWidth="1"/>
    <col min="2568" max="2816" width="9.1796875" style="13" customWidth="1"/>
    <col min="2817" max="2817" width="22.453125" style="13" customWidth="1"/>
    <col min="2818" max="2822" width="9.1796875" style="13" customWidth="1"/>
    <col min="2823" max="2823" width="13.26953125" style="13" customWidth="1"/>
    <col min="2824" max="3072" width="9.1796875" style="13" customWidth="1"/>
    <col min="3073" max="3073" width="22.453125" style="13" customWidth="1"/>
    <col min="3074" max="3078" width="9.1796875" style="13" customWidth="1"/>
    <col min="3079" max="3079" width="13.26953125" style="13" customWidth="1"/>
    <col min="3080" max="3328" width="9.1796875" style="13" customWidth="1"/>
    <col min="3329" max="3329" width="22.453125" style="13" customWidth="1"/>
    <col min="3330" max="3334" width="9.1796875" style="13" customWidth="1"/>
    <col min="3335" max="3335" width="13.26953125" style="13" customWidth="1"/>
    <col min="3336" max="3584" width="9.1796875" style="13" customWidth="1"/>
    <col min="3585" max="3585" width="22.453125" style="13" customWidth="1"/>
    <col min="3586" max="3590" width="9.1796875" style="13" customWidth="1"/>
    <col min="3591" max="3591" width="13.26953125" style="13" customWidth="1"/>
    <col min="3592" max="3840" width="9.1796875" style="13" customWidth="1"/>
    <col min="3841" max="3841" width="22.453125" style="13" customWidth="1"/>
    <col min="3842" max="3846" width="9.1796875" style="13" customWidth="1"/>
    <col min="3847" max="3847" width="13.26953125" style="13" customWidth="1"/>
    <col min="3848" max="4096" width="9.1796875" style="13" customWidth="1"/>
    <col min="4097" max="4097" width="22.453125" style="13" customWidth="1"/>
    <col min="4098" max="4102" width="9.1796875" style="13" customWidth="1"/>
    <col min="4103" max="4103" width="13.26953125" style="13" customWidth="1"/>
    <col min="4104" max="4352" width="9.1796875" style="13" customWidth="1"/>
    <col min="4353" max="4353" width="22.453125" style="13" customWidth="1"/>
    <col min="4354" max="4358" width="9.1796875" style="13" customWidth="1"/>
    <col min="4359" max="4359" width="13.26953125" style="13" customWidth="1"/>
    <col min="4360" max="4608" width="9.1796875" style="13" customWidth="1"/>
    <col min="4609" max="4609" width="22.453125" style="13" customWidth="1"/>
    <col min="4610" max="4614" width="9.1796875" style="13" customWidth="1"/>
    <col min="4615" max="4615" width="13.26953125" style="13" customWidth="1"/>
    <col min="4616" max="4864" width="9.1796875" style="13" customWidth="1"/>
    <col min="4865" max="4865" width="22.453125" style="13" customWidth="1"/>
    <col min="4866" max="4870" width="9.1796875" style="13" customWidth="1"/>
    <col min="4871" max="4871" width="13.26953125" style="13" customWidth="1"/>
    <col min="4872" max="5120" width="9.1796875" style="13" customWidth="1"/>
    <col min="5121" max="5121" width="22.453125" style="13" customWidth="1"/>
    <col min="5122" max="5126" width="9.1796875" style="13" customWidth="1"/>
    <col min="5127" max="5127" width="13.26953125" style="13" customWidth="1"/>
    <col min="5128" max="5376" width="9.1796875" style="13" customWidth="1"/>
    <col min="5377" max="5377" width="22.453125" style="13" customWidth="1"/>
    <col min="5378" max="5382" width="9.1796875" style="13" customWidth="1"/>
    <col min="5383" max="5383" width="13.26953125" style="13" customWidth="1"/>
    <col min="5384" max="5632" width="9.1796875" style="13" customWidth="1"/>
    <col min="5633" max="5633" width="22.453125" style="13" customWidth="1"/>
    <col min="5634" max="5638" width="9.1796875" style="13" customWidth="1"/>
    <col min="5639" max="5639" width="13.26953125" style="13" customWidth="1"/>
    <col min="5640" max="5888" width="9.1796875" style="13" customWidth="1"/>
    <col min="5889" max="5889" width="22.453125" style="13" customWidth="1"/>
    <col min="5890" max="5894" width="9.1796875" style="13" customWidth="1"/>
    <col min="5895" max="5895" width="13.26953125" style="13" customWidth="1"/>
    <col min="5896" max="6144" width="9.1796875" style="13" customWidth="1"/>
    <col min="6145" max="6145" width="22.453125" style="13" customWidth="1"/>
    <col min="6146" max="6150" width="9.1796875" style="13" customWidth="1"/>
    <col min="6151" max="6151" width="13.26953125" style="13" customWidth="1"/>
    <col min="6152" max="6400" width="9.1796875" style="13" customWidth="1"/>
    <col min="6401" max="6401" width="22.453125" style="13" customWidth="1"/>
    <col min="6402" max="6406" width="9.1796875" style="13" customWidth="1"/>
    <col min="6407" max="6407" width="13.26953125" style="13" customWidth="1"/>
    <col min="6408" max="6656" width="9.1796875" style="13" customWidth="1"/>
    <col min="6657" max="6657" width="22.453125" style="13" customWidth="1"/>
    <col min="6658" max="6662" width="9.1796875" style="13" customWidth="1"/>
    <col min="6663" max="6663" width="13.26953125" style="13" customWidth="1"/>
    <col min="6664" max="6912" width="9.1796875" style="13" customWidth="1"/>
    <col min="6913" max="6913" width="22.453125" style="13" customWidth="1"/>
    <col min="6914" max="6918" width="9.1796875" style="13" customWidth="1"/>
    <col min="6919" max="6919" width="13.26953125" style="13" customWidth="1"/>
    <col min="6920" max="7168" width="9.1796875" style="13" customWidth="1"/>
    <col min="7169" max="7169" width="22.453125" style="13" customWidth="1"/>
    <col min="7170" max="7174" width="9.1796875" style="13" customWidth="1"/>
    <col min="7175" max="7175" width="13.26953125" style="13" customWidth="1"/>
    <col min="7176" max="7424" width="9.1796875" style="13" customWidth="1"/>
    <col min="7425" max="7425" width="22.453125" style="13" customWidth="1"/>
    <col min="7426" max="7430" width="9.1796875" style="13" customWidth="1"/>
    <col min="7431" max="7431" width="13.26953125" style="13" customWidth="1"/>
    <col min="7432" max="7680" width="9.1796875" style="13" customWidth="1"/>
    <col min="7681" max="7681" width="22.453125" style="13" customWidth="1"/>
    <col min="7682" max="7686" width="9.1796875" style="13" customWidth="1"/>
    <col min="7687" max="7687" width="13.26953125" style="13" customWidth="1"/>
    <col min="7688" max="7936" width="9.1796875" style="13" customWidth="1"/>
    <col min="7937" max="7937" width="22.453125" style="13" customWidth="1"/>
    <col min="7938" max="7942" width="9.1796875" style="13" customWidth="1"/>
    <col min="7943" max="7943" width="13.26953125" style="13" customWidth="1"/>
    <col min="7944" max="8192" width="9.1796875" style="13" customWidth="1"/>
    <col min="8193" max="8193" width="22.453125" style="13" customWidth="1"/>
    <col min="8194" max="8198" width="9.1796875" style="13" customWidth="1"/>
    <col min="8199" max="8199" width="13.26953125" style="13" customWidth="1"/>
    <col min="8200" max="8448" width="9.1796875" style="13" customWidth="1"/>
    <col min="8449" max="8449" width="22.453125" style="13" customWidth="1"/>
    <col min="8450" max="8454" width="9.1796875" style="13" customWidth="1"/>
    <col min="8455" max="8455" width="13.26953125" style="13" customWidth="1"/>
    <col min="8456" max="8704" width="9.1796875" style="13" customWidth="1"/>
    <col min="8705" max="8705" width="22.453125" style="13" customWidth="1"/>
    <col min="8706" max="8710" width="9.1796875" style="13" customWidth="1"/>
    <col min="8711" max="8711" width="13.26953125" style="13" customWidth="1"/>
    <col min="8712" max="8960" width="9.1796875" style="13" customWidth="1"/>
    <col min="8961" max="8961" width="22.453125" style="13" customWidth="1"/>
    <col min="8962" max="8966" width="9.1796875" style="13" customWidth="1"/>
    <col min="8967" max="8967" width="13.26953125" style="13" customWidth="1"/>
    <col min="8968" max="9216" width="9.1796875" style="13" customWidth="1"/>
    <col min="9217" max="9217" width="22.453125" style="13" customWidth="1"/>
    <col min="9218" max="9222" width="9.1796875" style="13" customWidth="1"/>
    <col min="9223" max="9223" width="13.26953125" style="13" customWidth="1"/>
    <col min="9224" max="9472" width="9.1796875" style="13" customWidth="1"/>
    <col min="9473" max="9473" width="22.453125" style="13" customWidth="1"/>
    <col min="9474" max="9478" width="9.1796875" style="13" customWidth="1"/>
    <col min="9479" max="9479" width="13.26953125" style="13" customWidth="1"/>
    <col min="9480" max="9728" width="9.1796875" style="13" customWidth="1"/>
    <col min="9729" max="9729" width="22.453125" style="13" customWidth="1"/>
    <col min="9730" max="9734" width="9.1796875" style="13" customWidth="1"/>
    <col min="9735" max="9735" width="13.26953125" style="13" customWidth="1"/>
    <col min="9736" max="9984" width="9.1796875" style="13" customWidth="1"/>
    <col min="9985" max="9985" width="22.453125" style="13" customWidth="1"/>
    <col min="9986" max="9990" width="9.1796875" style="13" customWidth="1"/>
    <col min="9991" max="9991" width="13.26953125" style="13" customWidth="1"/>
    <col min="9992" max="10240" width="9.1796875" style="13" customWidth="1"/>
    <col min="10241" max="10241" width="22.453125" style="13" customWidth="1"/>
    <col min="10242" max="10246" width="9.1796875" style="13" customWidth="1"/>
    <col min="10247" max="10247" width="13.26953125" style="13" customWidth="1"/>
    <col min="10248" max="10496" width="9.1796875" style="13" customWidth="1"/>
    <col min="10497" max="10497" width="22.453125" style="13" customWidth="1"/>
    <col min="10498" max="10502" width="9.1796875" style="13" customWidth="1"/>
    <col min="10503" max="10503" width="13.26953125" style="13" customWidth="1"/>
    <col min="10504" max="10752" width="9.1796875" style="13" customWidth="1"/>
    <col min="10753" max="10753" width="22.453125" style="13" customWidth="1"/>
    <col min="10754" max="10758" width="9.1796875" style="13" customWidth="1"/>
    <col min="10759" max="10759" width="13.26953125" style="13" customWidth="1"/>
    <col min="10760" max="11008" width="9.1796875" style="13" customWidth="1"/>
    <col min="11009" max="11009" width="22.453125" style="13" customWidth="1"/>
    <col min="11010" max="11014" width="9.1796875" style="13" customWidth="1"/>
    <col min="11015" max="11015" width="13.26953125" style="13" customWidth="1"/>
    <col min="11016" max="11264" width="9.1796875" style="13" customWidth="1"/>
    <col min="11265" max="11265" width="22.453125" style="13" customWidth="1"/>
    <col min="11266" max="11270" width="9.1796875" style="13" customWidth="1"/>
    <col min="11271" max="11271" width="13.26953125" style="13" customWidth="1"/>
    <col min="11272" max="11520" width="9.1796875" style="13" customWidth="1"/>
    <col min="11521" max="11521" width="22.453125" style="13" customWidth="1"/>
    <col min="11522" max="11526" width="9.1796875" style="13" customWidth="1"/>
    <col min="11527" max="11527" width="13.26953125" style="13" customWidth="1"/>
    <col min="11528" max="11776" width="9.1796875" style="13" customWidth="1"/>
    <col min="11777" max="11777" width="22.453125" style="13" customWidth="1"/>
    <col min="11778" max="11782" width="9.1796875" style="13" customWidth="1"/>
    <col min="11783" max="11783" width="13.26953125" style="13" customWidth="1"/>
    <col min="11784" max="12032" width="9.1796875" style="13" customWidth="1"/>
    <col min="12033" max="12033" width="22.453125" style="13" customWidth="1"/>
    <col min="12034" max="12038" width="9.1796875" style="13" customWidth="1"/>
    <col min="12039" max="12039" width="13.26953125" style="13" customWidth="1"/>
    <col min="12040" max="12288" width="9.1796875" style="13" customWidth="1"/>
    <col min="12289" max="12289" width="22.453125" style="13" customWidth="1"/>
    <col min="12290" max="12294" width="9.1796875" style="13" customWidth="1"/>
    <col min="12295" max="12295" width="13.26953125" style="13" customWidth="1"/>
    <col min="12296" max="12544" width="9.1796875" style="13" customWidth="1"/>
    <col min="12545" max="12545" width="22.453125" style="13" customWidth="1"/>
    <col min="12546" max="12550" width="9.1796875" style="13" customWidth="1"/>
    <col min="12551" max="12551" width="13.26953125" style="13" customWidth="1"/>
    <col min="12552" max="12800" width="9.1796875" style="13" customWidth="1"/>
    <col min="12801" max="12801" width="22.453125" style="13" customWidth="1"/>
    <col min="12802" max="12806" width="9.1796875" style="13" customWidth="1"/>
    <col min="12807" max="12807" width="13.26953125" style="13" customWidth="1"/>
    <col min="12808" max="13056" width="9.1796875" style="13" customWidth="1"/>
    <col min="13057" max="13057" width="22.453125" style="13" customWidth="1"/>
    <col min="13058" max="13062" width="9.1796875" style="13" customWidth="1"/>
    <col min="13063" max="13063" width="13.26953125" style="13" customWidth="1"/>
    <col min="13064" max="13312" width="9.1796875" style="13" customWidth="1"/>
    <col min="13313" max="13313" width="22.453125" style="13" customWidth="1"/>
    <col min="13314" max="13318" width="9.1796875" style="13" customWidth="1"/>
    <col min="13319" max="13319" width="13.26953125" style="13" customWidth="1"/>
    <col min="13320" max="13568" width="9.1796875" style="13" customWidth="1"/>
    <col min="13569" max="13569" width="22.453125" style="13" customWidth="1"/>
    <col min="13570" max="13574" width="9.1796875" style="13" customWidth="1"/>
    <col min="13575" max="13575" width="13.26953125" style="13" customWidth="1"/>
    <col min="13576" max="13824" width="9.1796875" style="13" customWidth="1"/>
    <col min="13825" max="13825" width="22.453125" style="13" customWidth="1"/>
    <col min="13826" max="13830" width="9.1796875" style="13" customWidth="1"/>
    <col min="13831" max="13831" width="13.26953125" style="13" customWidth="1"/>
    <col min="13832" max="14080" width="9.1796875" style="13" customWidth="1"/>
    <col min="14081" max="14081" width="22.453125" style="13" customWidth="1"/>
    <col min="14082" max="14086" width="9.1796875" style="13" customWidth="1"/>
    <col min="14087" max="14087" width="13.26953125" style="13" customWidth="1"/>
    <col min="14088" max="14336" width="9.1796875" style="13" customWidth="1"/>
    <col min="14337" max="14337" width="22.453125" style="13" customWidth="1"/>
    <col min="14338" max="14342" width="9.1796875" style="13" customWidth="1"/>
    <col min="14343" max="14343" width="13.26953125" style="13" customWidth="1"/>
    <col min="14344" max="14592" width="9.1796875" style="13" customWidth="1"/>
    <col min="14593" max="14593" width="22.453125" style="13" customWidth="1"/>
    <col min="14594" max="14598" width="9.1796875" style="13" customWidth="1"/>
    <col min="14599" max="14599" width="13.26953125" style="13" customWidth="1"/>
    <col min="14600" max="14848" width="9.1796875" style="13" customWidth="1"/>
    <col min="14849" max="14849" width="22.453125" style="13" customWidth="1"/>
    <col min="14850" max="14854" width="9.1796875" style="13" customWidth="1"/>
    <col min="14855" max="14855" width="13.26953125" style="13" customWidth="1"/>
    <col min="14856" max="15104" width="9.1796875" style="13" customWidth="1"/>
    <col min="15105" max="15105" width="22.453125" style="13" customWidth="1"/>
    <col min="15106" max="15110" width="9.1796875" style="13" customWidth="1"/>
    <col min="15111" max="15111" width="13.26953125" style="13" customWidth="1"/>
    <col min="15112" max="15360" width="9.1796875" style="13" customWidth="1"/>
    <col min="15361" max="15361" width="22.453125" style="13" customWidth="1"/>
    <col min="15362" max="15366" width="9.1796875" style="13" customWidth="1"/>
    <col min="15367" max="15367" width="13.26953125" style="13" customWidth="1"/>
    <col min="15368" max="15616" width="9.1796875" style="13" customWidth="1"/>
    <col min="15617" max="15617" width="22.453125" style="13" customWidth="1"/>
    <col min="15618" max="15622" width="9.1796875" style="13" customWidth="1"/>
    <col min="15623" max="15623" width="13.26953125" style="13" customWidth="1"/>
    <col min="15624" max="15872" width="9.1796875" style="13" customWidth="1"/>
    <col min="15873" max="15873" width="22.453125" style="13" customWidth="1"/>
    <col min="15874" max="15878" width="9.1796875" style="13" customWidth="1"/>
    <col min="15879" max="15879" width="13.26953125" style="13" customWidth="1"/>
    <col min="15880" max="16128" width="9.1796875" style="13" customWidth="1"/>
    <col min="16129" max="16129" width="22.453125" style="13" customWidth="1"/>
    <col min="16130" max="16134" width="9.1796875" style="13" customWidth="1"/>
    <col min="16135" max="16135" width="13.26953125" style="13" customWidth="1"/>
    <col min="16136" max="16384" width="9.1796875" style="13" customWidth="1"/>
  </cols>
  <sheetData>
    <row r="1" spans="1:16" ht="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 x14ac:dyDescent="0.3">
      <c r="A2" s="67" t="s">
        <v>82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1"/>
    </row>
    <row r="3" spans="1:16" ht="1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75.75" customHeight="1" x14ac:dyDescent="0.35">
      <c r="A5" s="63" t="s">
        <v>2</v>
      </c>
      <c r="B5" s="65" t="s">
        <v>76</v>
      </c>
      <c r="C5" s="66"/>
      <c r="D5" s="65" t="s">
        <v>77</v>
      </c>
      <c r="E5" s="66"/>
      <c r="F5" s="35"/>
      <c r="G5" s="35"/>
      <c r="H5" s="65"/>
      <c r="I5" s="66"/>
      <c r="J5" s="65"/>
      <c r="K5" s="66"/>
      <c r="L5" s="65"/>
      <c r="M5" s="66"/>
      <c r="N5" s="65" t="s">
        <v>5</v>
      </c>
      <c r="O5" s="65" t="s">
        <v>6</v>
      </c>
      <c r="P5" s="1"/>
    </row>
    <row r="6" spans="1:16" ht="13" x14ac:dyDescent="0.3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  <c r="P6" s="1"/>
    </row>
    <row r="7" spans="1:16" ht="13" x14ac:dyDescent="0.25">
      <c r="A7" s="44" t="s">
        <v>85</v>
      </c>
      <c r="B7" s="38" t="s">
        <v>80</v>
      </c>
      <c r="C7" s="38">
        <v>1</v>
      </c>
      <c r="D7" s="38" t="s">
        <v>80</v>
      </c>
      <c r="E7" s="38">
        <v>1</v>
      </c>
      <c r="F7" s="38"/>
      <c r="G7" s="38"/>
      <c r="H7" s="38"/>
      <c r="I7" s="38"/>
      <c r="J7" s="38"/>
      <c r="K7" s="38"/>
      <c r="L7" s="38"/>
      <c r="M7" s="38"/>
      <c r="N7" s="38">
        <v>5</v>
      </c>
      <c r="O7" s="39">
        <f>95*(B7*C7+D7*E7+F7*G7+L7*M7+H7*I7+J7*K7)/((C7+E7+G7+M7+I7+K7)*100)+N7</f>
        <v>98.1</v>
      </c>
      <c r="P7" s="29"/>
    </row>
    <row r="8" spans="1:16" ht="13" x14ac:dyDescent="0.25">
      <c r="A8" s="44" t="s">
        <v>87</v>
      </c>
      <c r="B8" s="38" t="s">
        <v>80</v>
      </c>
      <c r="C8" s="38">
        <v>1</v>
      </c>
      <c r="D8" s="38" t="s">
        <v>80</v>
      </c>
      <c r="E8" s="38">
        <v>1</v>
      </c>
      <c r="F8" s="38"/>
      <c r="G8" s="38"/>
      <c r="H8" s="38"/>
      <c r="I8" s="38"/>
      <c r="J8" s="38"/>
      <c r="K8" s="38"/>
      <c r="L8" s="38"/>
      <c r="M8" s="38"/>
      <c r="N8" s="38"/>
      <c r="O8" s="39">
        <f>95*(B8*C8+D8*E8+F8*G8+L8*M8+H8*I8+J8*K8)/((C8+E8+G8+M8+I8+K8)*100)+N8</f>
        <v>93.1</v>
      </c>
      <c r="P8" s="29"/>
    </row>
    <row r="9" spans="1:16" ht="13" x14ac:dyDescent="0.25">
      <c r="A9" s="12" t="s">
        <v>83</v>
      </c>
      <c r="B9" s="36" t="s">
        <v>84</v>
      </c>
      <c r="C9" s="36">
        <v>1</v>
      </c>
      <c r="D9" s="36" t="s">
        <v>84</v>
      </c>
      <c r="E9" s="36">
        <v>1</v>
      </c>
      <c r="F9" s="36"/>
      <c r="G9" s="36"/>
      <c r="H9" s="36"/>
      <c r="I9" s="36"/>
      <c r="J9" s="36"/>
      <c r="K9" s="36"/>
      <c r="L9" s="36"/>
      <c r="M9" s="36"/>
      <c r="N9" s="36"/>
      <c r="O9" s="4">
        <f>95*(B9*C9+D9*E9+F9*G9+L9*M9+H9*I9+J9*K9)/((C9+E9+G9+M9+I9+K9)*100)+N9</f>
        <v>90.25</v>
      </c>
      <c r="P9" s="29"/>
    </row>
    <row r="10" spans="1:16" ht="13" x14ac:dyDescent="0.25">
      <c r="A10" s="12" t="s">
        <v>86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"/>
      <c r="P10" s="29"/>
    </row>
    <row r="11" spans="1:16" ht="13" x14ac:dyDescent="0.25">
      <c r="A11" s="12" t="s">
        <v>88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"/>
      <c r="P11" s="29"/>
    </row>
    <row r="12" spans="1:16" ht="13" x14ac:dyDescent="0.25">
      <c r="A12" s="12" t="s">
        <v>89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"/>
      <c r="P12" s="29"/>
    </row>
    <row r="13" spans="1:16" ht="13" x14ac:dyDescent="0.25">
      <c r="A13" s="12" t="s">
        <v>90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"/>
      <c r="P13" s="29"/>
    </row>
    <row r="14" spans="1:16" ht="13" x14ac:dyDescent="0.3">
      <c r="A14" s="12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4"/>
      <c r="P14" s="1"/>
    </row>
    <row r="15" spans="1:16" ht="13" x14ac:dyDescent="0.3">
      <c r="A15" s="5" t="s">
        <v>51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>
        <f>AVERAGE(O7:O13)</f>
        <v>93.816666666666663</v>
      </c>
      <c r="P15" s="1"/>
    </row>
    <row r="16" spans="1:16" ht="13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"/>
    </row>
    <row r="17" spans="1:16" ht="13" x14ac:dyDescent="0.3">
      <c r="A17" s="9" t="s">
        <v>52</v>
      </c>
      <c r="B17" s="9">
        <v>7</v>
      </c>
      <c r="C17" s="9">
        <f>B17*0.4</f>
        <v>2.8000000000000003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"/>
    </row>
  </sheetData>
  <sortState xmlns:xlrd2="http://schemas.microsoft.com/office/spreadsheetml/2017/richdata2" ref="A7:O13">
    <sortCondition descending="1" ref="O7"/>
  </sortState>
  <mergeCells count="9">
    <mergeCell ref="A2:O2"/>
    <mergeCell ref="A5:A6"/>
    <mergeCell ref="D5:E5"/>
    <mergeCell ref="B5:C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14"/>
  <sheetViews>
    <sheetView workbookViewId="0">
      <selection activeCell="O7" sqref="O7"/>
    </sheetView>
  </sheetViews>
  <sheetFormatPr defaultRowHeight="12.5" x14ac:dyDescent="0.25"/>
  <cols>
    <col min="1" max="1" width="35.453125" style="13" customWidth="1"/>
    <col min="2" max="256" width="9.1796875" style="13" customWidth="1"/>
    <col min="257" max="257" width="20.453125" style="13" customWidth="1"/>
    <col min="258" max="512" width="9.1796875" style="13" customWidth="1"/>
    <col min="513" max="513" width="20.453125" style="13" customWidth="1"/>
    <col min="514" max="768" width="9.1796875" style="13" customWidth="1"/>
    <col min="769" max="769" width="20.453125" style="13" customWidth="1"/>
    <col min="770" max="1024" width="9.1796875" style="13" customWidth="1"/>
    <col min="1025" max="1025" width="20.453125" style="13" customWidth="1"/>
    <col min="1026" max="1280" width="9.1796875" style="13" customWidth="1"/>
    <col min="1281" max="1281" width="20.453125" style="13" customWidth="1"/>
    <col min="1282" max="1536" width="9.1796875" style="13" customWidth="1"/>
    <col min="1537" max="1537" width="20.453125" style="13" customWidth="1"/>
    <col min="1538" max="1792" width="9.1796875" style="13" customWidth="1"/>
    <col min="1793" max="1793" width="20.453125" style="13" customWidth="1"/>
    <col min="1794" max="2048" width="9.1796875" style="13" customWidth="1"/>
    <col min="2049" max="2049" width="20.453125" style="13" customWidth="1"/>
    <col min="2050" max="2304" width="9.1796875" style="13" customWidth="1"/>
    <col min="2305" max="2305" width="20.453125" style="13" customWidth="1"/>
    <col min="2306" max="2560" width="9.1796875" style="13" customWidth="1"/>
    <col min="2561" max="2561" width="20.453125" style="13" customWidth="1"/>
    <col min="2562" max="2816" width="9.1796875" style="13" customWidth="1"/>
    <col min="2817" max="2817" width="20.453125" style="13" customWidth="1"/>
    <col min="2818" max="3072" width="9.1796875" style="13" customWidth="1"/>
    <col min="3073" max="3073" width="20.453125" style="13" customWidth="1"/>
    <col min="3074" max="3328" width="9.1796875" style="13" customWidth="1"/>
    <col min="3329" max="3329" width="20.453125" style="13" customWidth="1"/>
    <col min="3330" max="3584" width="9.1796875" style="13" customWidth="1"/>
    <col min="3585" max="3585" width="20.453125" style="13" customWidth="1"/>
    <col min="3586" max="3840" width="9.1796875" style="13" customWidth="1"/>
    <col min="3841" max="3841" width="20.453125" style="13" customWidth="1"/>
    <col min="3842" max="4096" width="9.1796875" style="13" customWidth="1"/>
    <col min="4097" max="4097" width="20.453125" style="13" customWidth="1"/>
    <col min="4098" max="4352" width="9.1796875" style="13" customWidth="1"/>
    <col min="4353" max="4353" width="20.453125" style="13" customWidth="1"/>
    <col min="4354" max="4608" width="9.1796875" style="13" customWidth="1"/>
    <col min="4609" max="4609" width="20.453125" style="13" customWidth="1"/>
    <col min="4610" max="4864" width="9.1796875" style="13" customWidth="1"/>
    <col min="4865" max="4865" width="20.453125" style="13" customWidth="1"/>
    <col min="4866" max="5120" width="9.1796875" style="13" customWidth="1"/>
    <col min="5121" max="5121" width="20.453125" style="13" customWidth="1"/>
    <col min="5122" max="5376" width="9.1796875" style="13" customWidth="1"/>
    <col min="5377" max="5377" width="20.453125" style="13" customWidth="1"/>
    <col min="5378" max="5632" width="9.1796875" style="13" customWidth="1"/>
    <col min="5633" max="5633" width="20.453125" style="13" customWidth="1"/>
    <col min="5634" max="5888" width="9.1796875" style="13" customWidth="1"/>
    <col min="5889" max="5889" width="20.453125" style="13" customWidth="1"/>
    <col min="5890" max="6144" width="9.1796875" style="13" customWidth="1"/>
    <col min="6145" max="6145" width="20.453125" style="13" customWidth="1"/>
    <col min="6146" max="6400" width="9.1796875" style="13" customWidth="1"/>
    <col min="6401" max="6401" width="20.453125" style="13" customWidth="1"/>
    <col min="6402" max="6656" width="9.1796875" style="13" customWidth="1"/>
    <col min="6657" max="6657" width="20.453125" style="13" customWidth="1"/>
    <col min="6658" max="6912" width="9.1796875" style="13" customWidth="1"/>
    <col min="6913" max="6913" width="20.453125" style="13" customWidth="1"/>
    <col min="6914" max="7168" width="9.1796875" style="13" customWidth="1"/>
    <col min="7169" max="7169" width="20.453125" style="13" customWidth="1"/>
    <col min="7170" max="7424" width="9.1796875" style="13" customWidth="1"/>
    <col min="7425" max="7425" width="20.453125" style="13" customWidth="1"/>
    <col min="7426" max="7680" width="9.1796875" style="13" customWidth="1"/>
    <col min="7681" max="7681" width="20.453125" style="13" customWidth="1"/>
    <col min="7682" max="7936" width="9.1796875" style="13" customWidth="1"/>
    <col min="7937" max="7937" width="20.453125" style="13" customWidth="1"/>
    <col min="7938" max="8192" width="9.1796875" style="13" customWidth="1"/>
    <col min="8193" max="8193" width="20.453125" style="13" customWidth="1"/>
    <col min="8194" max="8448" width="9.1796875" style="13" customWidth="1"/>
    <col min="8449" max="8449" width="20.453125" style="13" customWidth="1"/>
    <col min="8450" max="8704" width="9.1796875" style="13" customWidth="1"/>
    <col min="8705" max="8705" width="20.453125" style="13" customWidth="1"/>
    <col min="8706" max="8960" width="9.1796875" style="13" customWidth="1"/>
    <col min="8961" max="8961" width="20.453125" style="13" customWidth="1"/>
    <col min="8962" max="9216" width="9.1796875" style="13" customWidth="1"/>
    <col min="9217" max="9217" width="20.453125" style="13" customWidth="1"/>
    <col min="9218" max="9472" width="9.1796875" style="13" customWidth="1"/>
    <col min="9473" max="9473" width="20.453125" style="13" customWidth="1"/>
    <col min="9474" max="9728" width="9.1796875" style="13" customWidth="1"/>
    <col min="9729" max="9729" width="20.453125" style="13" customWidth="1"/>
    <col min="9730" max="9984" width="9.1796875" style="13" customWidth="1"/>
    <col min="9985" max="9985" width="20.453125" style="13" customWidth="1"/>
    <col min="9986" max="10240" width="9.1796875" style="13" customWidth="1"/>
    <col min="10241" max="10241" width="20.453125" style="13" customWidth="1"/>
    <col min="10242" max="10496" width="9.1796875" style="13" customWidth="1"/>
    <col min="10497" max="10497" width="20.453125" style="13" customWidth="1"/>
    <col min="10498" max="10752" width="9.1796875" style="13" customWidth="1"/>
    <col min="10753" max="10753" width="20.453125" style="13" customWidth="1"/>
    <col min="10754" max="11008" width="9.1796875" style="13" customWidth="1"/>
    <col min="11009" max="11009" width="20.453125" style="13" customWidth="1"/>
    <col min="11010" max="11264" width="9.1796875" style="13" customWidth="1"/>
    <col min="11265" max="11265" width="20.453125" style="13" customWidth="1"/>
    <col min="11266" max="11520" width="9.1796875" style="13" customWidth="1"/>
    <col min="11521" max="11521" width="20.453125" style="13" customWidth="1"/>
    <col min="11522" max="11776" width="9.1796875" style="13" customWidth="1"/>
    <col min="11777" max="11777" width="20.453125" style="13" customWidth="1"/>
    <col min="11778" max="12032" width="9.1796875" style="13" customWidth="1"/>
    <col min="12033" max="12033" width="20.453125" style="13" customWidth="1"/>
    <col min="12034" max="12288" width="9.1796875" style="13" customWidth="1"/>
    <col min="12289" max="12289" width="20.453125" style="13" customWidth="1"/>
    <col min="12290" max="12544" width="9.1796875" style="13" customWidth="1"/>
    <col min="12545" max="12545" width="20.453125" style="13" customWidth="1"/>
    <col min="12546" max="12800" width="9.1796875" style="13" customWidth="1"/>
    <col min="12801" max="12801" width="20.453125" style="13" customWidth="1"/>
    <col min="12802" max="13056" width="9.1796875" style="13" customWidth="1"/>
    <col min="13057" max="13057" width="20.453125" style="13" customWidth="1"/>
    <col min="13058" max="13312" width="9.1796875" style="13" customWidth="1"/>
    <col min="13313" max="13313" width="20.453125" style="13" customWidth="1"/>
    <col min="13314" max="13568" width="9.1796875" style="13" customWidth="1"/>
    <col min="13569" max="13569" width="20.453125" style="13" customWidth="1"/>
    <col min="13570" max="13824" width="9.1796875" style="13" customWidth="1"/>
    <col min="13825" max="13825" width="20.453125" style="13" customWidth="1"/>
    <col min="13826" max="14080" width="9.1796875" style="13" customWidth="1"/>
    <col min="14081" max="14081" width="20.453125" style="13" customWidth="1"/>
    <col min="14082" max="14336" width="9.1796875" style="13" customWidth="1"/>
    <col min="14337" max="14337" width="20.453125" style="13" customWidth="1"/>
    <col min="14338" max="14592" width="9.1796875" style="13" customWidth="1"/>
    <col min="14593" max="14593" width="20.453125" style="13" customWidth="1"/>
    <col min="14594" max="14848" width="9.1796875" style="13" customWidth="1"/>
    <col min="14849" max="14849" width="20.453125" style="13" customWidth="1"/>
    <col min="14850" max="15104" width="9.1796875" style="13" customWidth="1"/>
    <col min="15105" max="15105" width="20.453125" style="13" customWidth="1"/>
    <col min="15106" max="15360" width="9.1796875" style="13" customWidth="1"/>
    <col min="15361" max="15361" width="20.453125" style="13" customWidth="1"/>
    <col min="15362" max="15616" width="9.1796875" style="13" customWidth="1"/>
    <col min="15617" max="15617" width="20.453125" style="13" customWidth="1"/>
    <col min="15618" max="15872" width="9.1796875" style="13" customWidth="1"/>
    <col min="15873" max="15873" width="20.453125" style="13" customWidth="1"/>
    <col min="15874" max="16128" width="9.1796875" style="13" customWidth="1"/>
    <col min="16129" max="16129" width="20.453125" style="13" customWidth="1"/>
    <col min="16130" max="16384" width="9.1796875" style="13" customWidth="1"/>
  </cols>
  <sheetData>
    <row r="2" spans="1:16" ht="18.75" customHeight="1" x14ac:dyDescent="0.35">
      <c r="A2" s="71" t="s">
        <v>91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5" spans="1:16" ht="56.25" customHeight="1" x14ac:dyDescent="0.35">
      <c r="A5" s="63" t="s">
        <v>2</v>
      </c>
      <c r="B5" s="65" t="s">
        <v>92</v>
      </c>
      <c r="C5" s="66"/>
      <c r="D5" s="65" t="s">
        <v>93</v>
      </c>
      <c r="E5" s="66"/>
      <c r="F5" s="65" t="s">
        <v>94</v>
      </c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16" ht="13" x14ac:dyDescent="0.2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/>
      <c r="K6" s="36"/>
      <c r="L6" s="36"/>
      <c r="M6" s="36"/>
      <c r="N6" s="64"/>
      <c r="O6" s="64"/>
    </row>
    <row r="7" spans="1:16" ht="15" customHeight="1" x14ac:dyDescent="0.25">
      <c r="A7" s="45" t="s">
        <v>95</v>
      </c>
      <c r="B7" s="38" t="s">
        <v>62</v>
      </c>
      <c r="C7" s="38">
        <v>1</v>
      </c>
      <c r="D7" s="38" t="s">
        <v>62</v>
      </c>
      <c r="E7" s="38">
        <v>1</v>
      </c>
      <c r="F7" s="38" t="s">
        <v>17</v>
      </c>
      <c r="G7" s="38">
        <v>1</v>
      </c>
      <c r="H7" s="38"/>
      <c r="I7" s="38"/>
      <c r="J7" s="38"/>
      <c r="K7" s="38"/>
      <c r="L7" s="38"/>
      <c r="M7" s="38"/>
      <c r="N7" s="38">
        <v>5</v>
      </c>
      <c r="O7" s="39">
        <f>95*(B7*C7+D7*E7+F7*G7+L7*M7+H7*I7+J7*K7)/((C7+E7+G7+M7+I7+K7)*100)+N7</f>
        <v>96.833333333333329</v>
      </c>
      <c r="P7" s="29"/>
    </row>
    <row r="8" spans="1:16" ht="15" customHeight="1" x14ac:dyDescent="0.25">
      <c r="A8" s="11" t="s">
        <v>96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4"/>
      <c r="P8" s="29"/>
    </row>
    <row r="9" spans="1:16" ht="15" customHeight="1" x14ac:dyDescent="0.25">
      <c r="A9" s="11" t="s">
        <v>97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4"/>
      <c r="P9" s="29"/>
    </row>
    <row r="10" spans="1:16" ht="15" customHeight="1" x14ac:dyDescent="0.25">
      <c r="A10" s="1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"/>
      <c r="P10" s="29"/>
    </row>
    <row r="11" spans="1:16" ht="15" customHeight="1" x14ac:dyDescent="0.25">
      <c r="A11" s="11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"/>
    </row>
    <row r="12" spans="1:16" ht="13" x14ac:dyDescent="0.3">
      <c r="A12" s="5" t="s">
        <v>51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>
        <f>AVERAGE(O7:O9)</f>
        <v>96.833333333333329</v>
      </c>
    </row>
    <row r="13" spans="1:16" ht="13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6" ht="13" x14ac:dyDescent="0.3">
      <c r="A14" s="9" t="s">
        <v>52</v>
      </c>
      <c r="B14" s="9">
        <v>3</v>
      </c>
      <c r="C14" s="9">
        <f>B14*0.4</f>
        <v>1.2000000000000002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15"/>
  <sheetViews>
    <sheetView zoomScale="80" zoomScaleNormal="80" workbookViewId="0">
      <selection activeCell="E20" sqref="E20"/>
    </sheetView>
  </sheetViews>
  <sheetFormatPr defaultRowHeight="13" x14ac:dyDescent="0.3"/>
  <cols>
    <col min="1" max="1" width="37.1796875" style="1" customWidth="1"/>
    <col min="2" max="256" width="9.1796875" style="1" customWidth="1"/>
    <col min="257" max="257" width="21.453125" style="1" customWidth="1"/>
    <col min="258" max="512" width="9.1796875" style="1" customWidth="1"/>
    <col min="513" max="513" width="21.453125" style="1" customWidth="1"/>
    <col min="514" max="768" width="9.1796875" style="1" customWidth="1"/>
    <col min="769" max="769" width="21.453125" style="1" customWidth="1"/>
    <col min="770" max="1024" width="9.1796875" style="1" customWidth="1"/>
    <col min="1025" max="1025" width="21.453125" style="1" customWidth="1"/>
    <col min="1026" max="1280" width="9.1796875" style="1" customWidth="1"/>
    <col min="1281" max="1281" width="21.453125" style="1" customWidth="1"/>
    <col min="1282" max="1536" width="9.1796875" style="1" customWidth="1"/>
    <col min="1537" max="1537" width="21.453125" style="1" customWidth="1"/>
    <col min="1538" max="1792" width="9.1796875" style="1" customWidth="1"/>
    <col min="1793" max="1793" width="21.453125" style="1" customWidth="1"/>
    <col min="1794" max="2048" width="9.1796875" style="1" customWidth="1"/>
    <col min="2049" max="2049" width="21.453125" style="1" customWidth="1"/>
    <col min="2050" max="2304" width="9.1796875" style="1" customWidth="1"/>
    <col min="2305" max="2305" width="21.453125" style="1" customWidth="1"/>
    <col min="2306" max="2560" width="9.1796875" style="1" customWidth="1"/>
    <col min="2561" max="2561" width="21.453125" style="1" customWidth="1"/>
    <col min="2562" max="2816" width="9.1796875" style="1" customWidth="1"/>
    <col min="2817" max="2817" width="21.453125" style="1" customWidth="1"/>
    <col min="2818" max="3072" width="9.1796875" style="1" customWidth="1"/>
    <col min="3073" max="3073" width="21.453125" style="1" customWidth="1"/>
    <col min="3074" max="3328" width="9.1796875" style="1" customWidth="1"/>
    <col min="3329" max="3329" width="21.453125" style="1" customWidth="1"/>
    <col min="3330" max="3584" width="9.1796875" style="1" customWidth="1"/>
    <col min="3585" max="3585" width="21.453125" style="1" customWidth="1"/>
    <col min="3586" max="3840" width="9.1796875" style="1" customWidth="1"/>
    <col min="3841" max="3841" width="21.453125" style="1" customWidth="1"/>
    <col min="3842" max="4096" width="9.1796875" style="1" customWidth="1"/>
    <col min="4097" max="4097" width="21.453125" style="1" customWidth="1"/>
    <col min="4098" max="4352" width="9.1796875" style="1" customWidth="1"/>
    <col min="4353" max="4353" width="21.453125" style="1" customWidth="1"/>
    <col min="4354" max="4608" width="9.1796875" style="1" customWidth="1"/>
    <col min="4609" max="4609" width="21.453125" style="1" customWidth="1"/>
    <col min="4610" max="4864" width="9.1796875" style="1" customWidth="1"/>
    <col min="4865" max="4865" width="21.453125" style="1" customWidth="1"/>
    <col min="4866" max="5120" width="9.1796875" style="1" customWidth="1"/>
    <col min="5121" max="5121" width="21.453125" style="1" customWidth="1"/>
    <col min="5122" max="5376" width="9.1796875" style="1" customWidth="1"/>
    <col min="5377" max="5377" width="21.453125" style="1" customWidth="1"/>
    <col min="5378" max="5632" width="9.1796875" style="1" customWidth="1"/>
    <col min="5633" max="5633" width="21.453125" style="1" customWidth="1"/>
    <col min="5634" max="5888" width="9.1796875" style="1" customWidth="1"/>
    <col min="5889" max="5889" width="21.453125" style="1" customWidth="1"/>
    <col min="5890" max="6144" width="9.1796875" style="1" customWidth="1"/>
    <col min="6145" max="6145" width="21.453125" style="1" customWidth="1"/>
    <col min="6146" max="6400" width="9.1796875" style="1" customWidth="1"/>
    <col min="6401" max="6401" width="21.453125" style="1" customWidth="1"/>
    <col min="6402" max="6656" width="9.1796875" style="1" customWidth="1"/>
    <col min="6657" max="6657" width="21.453125" style="1" customWidth="1"/>
    <col min="6658" max="6912" width="9.1796875" style="1" customWidth="1"/>
    <col min="6913" max="6913" width="21.453125" style="1" customWidth="1"/>
    <col min="6914" max="7168" width="9.1796875" style="1" customWidth="1"/>
    <col min="7169" max="7169" width="21.453125" style="1" customWidth="1"/>
    <col min="7170" max="7424" width="9.1796875" style="1" customWidth="1"/>
    <col min="7425" max="7425" width="21.453125" style="1" customWidth="1"/>
    <col min="7426" max="7680" width="9.1796875" style="1" customWidth="1"/>
    <col min="7681" max="7681" width="21.453125" style="1" customWidth="1"/>
    <col min="7682" max="7936" width="9.1796875" style="1" customWidth="1"/>
    <col min="7937" max="7937" width="21.453125" style="1" customWidth="1"/>
    <col min="7938" max="8192" width="9.1796875" style="1" customWidth="1"/>
    <col min="8193" max="8193" width="21.453125" style="1" customWidth="1"/>
    <col min="8194" max="8448" width="9.1796875" style="1" customWidth="1"/>
    <col min="8449" max="8449" width="21.453125" style="1" customWidth="1"/>
    <col min="8450" max="8704" width="9.1796875" style="1" customWidth="1"/>
    <col min="8705" max="8705" width="21.453125" style="1" customWidth="1"/>
    <col min="8706" max="8960" width="9.1796875" style="1" customWidth="1"/>
    <col min="8961" max="8961" width="21.453125" style="1" customWidth="1"/>
    <col min="8962" max="9216" width="9.1796875" style="1" customWidth="1"/>
    <col min="9217" max="9217" width="21.453125" style="1" customWidth="1"/>
    <col min="9218" max="9472" width="9.1796875" style="1" customWidth="1"/>
    <col min="9473" max="9473" width="21.453125" style="1" customWidth="1"/>
    <col min="9474" max="9728" width="9.1796875" style="1" customWidth="1"/>
    <col min="9729" max="9729" width="21.453125" style="1" customWidth="1"/>
    <col min="9730" max="9984" width="9.1796875" style="1" customWidth="1"/>
    <col min="9985" max="9985" width="21.453125" style="1" customWidth="1"/>
    <col min="9986" max="10240" width="9.1796875" style="1" customWidth="1"/>
    <col min="10241" max="10241" width="21.453125" style="1" customWidth="1"/>
    <col min="10242" max="10496" width="9.1796875" style="1" customWidth="1"/>
    <col min="10497" max="10497" width="21.453125" style="1" customWidth="1"/>
    <col min="10498" max="10752" width="9.1796875" style="1" customWidth="1"/>
    <col min="10753" max="10753" width="21.453125" style="1" customWidth="1"/>
    <col min="10754" max="11008" width="9.1796875" style="1" customWidth="1"/>
    <col min="11009" max="11009" width="21.453125" style="1" customWidth="1"/>
    <col min="11010" max="11264" width="9.1796875" style="1" customWidth="1"/>
    <col min="11265" max="11265" width="21.453125" style="1" customWidth="1"/>
    <col min="11266" max="11520" width="9.1796875" style="1" customWidth="1"/>
    <col min="11521" max="11521" width="21.453125" style="1" customWidth="1"/>
    <col min="11522" max="11776" width="9.1796875" style="1" customWidth="1"/>
    <col min="11777" max="11777" width="21.453125" style="1" customWidth="1"/>
    <col min="11778" max="12032" width="9.1796875" style="1" customWidth="1"/>
    <col min="12033" max="12033" width="21.453125" style="1" customWidth="1"/>
    <col min="12034" max="12288" width="9.1796875" style="1" customWidth="1"/>
    <col min="12289" max="12289" width="21.453125" style="1" customWidth="1"/>
    <col min="12290" max="12544" width="9.1796875" style="1" customWidth="1"/>
    <col min="12545" max="12545" width="21.453125" style="1" customWidth="1"/>
    <col min="12546" max="12800" width="9.1796875" style="1" customWidth="1"/>
    <col min="12801" max="12801" width="21.453125" style="1" customWidth="1"/>
    <col min="12802" max="13056" width="9.1796875" style="1" customWidth="1"/>
    <col min="13057" max="13057" width="21.453125" style="1" customWidth="1"/>
    <col min="13058" max="13312" width="9.1796875" style="1" customWidth="1"/>
    <col min="13313" max="13313" width="21.453125" style="1" customWidth="1"/>
    <col min="13314" max="13568" width="9.1796875" style="1" customWidth="1"/>
    <col min="13569" max="13569" width="21.453125" style="1" customWidth="1"/>
    <col min="13570" max="13824" width="9.1796875" style="1" customWidth="1"/>
    <col min="13825" max="13825" width="21.453125" style="1" customWidth="1"/>
    <col min="13826" max="14080" width="9.1796875" style="1" customWidth="1"/>
    <col min="14081" max="14081" width="21.453125" style="1" customWidth="1"/>
    <col min="14082" max="14336" width="9.1796875" style="1" customWidth="1"/>
    <col min="14337" max="14337" width="21.453125" style="1" customWidth="1"/>
    <col min="14338" max="14592" width="9.1796875" style="1" customWidth="1"/>
    <col min="14593" max="14593" width="21.453125" style="1" customWidth="1"/>
    <col min="14594" max="14848" width="9.1796875" style="1" customWidth="1"/>
    <col min="14849" max="14849" width="21.453125" style="1" customWidth="1"/>
    <col min="14850" max="15104" width="9.1796875" style="1" customWidth="1"/>
    <col min="15105" max="15105" width="21.453125" style="1" customWidth="1"/>
    <col min="15106" max="15360" width="9.1796875" style="1" customWidth="1"/>
    <col min="15361" max="15361" width="21.453125" style="1" customWidth="1"/>
    <col min="15362" max="15616" width="9.1796875" style="1" customWidth="1"/>
    <col min="15617" max="15617" width="21.453125" style="1" customWidth="1"/>
    <col min="15618" max="15872" width="9.1796875" style="1" customWidth="1"/>
    <col min="15873" max="15873" width="21.453125" style="1" customWidth="1"/>
    <col min="15874" max="16128" width="9.1796875" style="1" customWidth="1"/>
    <col min="16129" max="16129" width="21.453125" style="1" customWidth="1"/>
    <col min="16130" max="16384" width="9.1796875" style="1" customWidth="1"/>
  </cols>
  <sheetData>
    <row r="2" spans="1:16" ht="15.75" customHeight="1" x14ac:dyDescent="0.3">
      <c r="A2" s="67" t="s">
        <v>98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5" spans="1:16" ht="63.75" customHeight="1" x14ac:dyDescent="0.35">
      <c r="A5" s="63" t="s">
        <v>2</v>
      </c>
      <c r="B5" s="65" t="s">
        <v>92</v>
      </c>
      <c r="C5" s="66"/>
      <c r="D5" s="65" t="s">
        <v>93</v>
      </c>
      <c r="E5" s="66"/>
      <c r="F5" s="65" t="s">
        <v>94</v>
      </c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16" x14ac:dyDescent="0.3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</row>
    <row r="7" spans="1:16" x14ac:dyDescent="0.3">
      <c r="A7" s="44" t="s">
        <v>100</v>
      </c>
      <c r="B7" s="38" t="s">
        <v>17</v>
      </c>
      <c r="C7" s="38">
        <v>1</v>
      </c>
      <c r="D7" s="38" t="s">
        <v>17</v>
      </c>
      <c r="E7" s="38">
        <v>1</v>
      </c>
      <c r="F7" s="38" t="s">
        <v>17</v>
      </c>
      <c r="G7" s="38">
        <v>1</v>
      </c>
      <c r="H7" s="38"/>
      <c r="I7" s="38"/>
      <c r="J7" s="38"/>
      <c r="K7" s="38"/>
      <c r="L7" s="38"/>
      <c r="M7" s="38"/>
      <c r="N7" s="38"/>
      <c r="O7" s="39">
        <f>95*(B7*C7+D7*E7+F7*G7+L7*M7+H7*I7+J7*K7)/((C7+E7+G7+M7+I7+K7)*100)+N7</f>
        <v>85.5</v>
      </c>
      <c r="P7" s="29"/>
    </row>
    <row r="8" spans="1:16" x14ac:dyDescent="0.3">
      <c r="A8" s="12" t="s">
        <v>99</v>
      </c>
      <c r="B8" s="36" t="s">
        <v>17</v>
      </c>
      <c r="C8" s="36">
        <v>1</v>
      </c>
      <c r="D8" s="36" t="s">
        <v>11</v>
      </c>
      <c r="E8" s="36">
        <v>1</v>
      </c>
      <c r="F8" s="36" t="s">
        <v>30</v>
      </c>
      <c r="G8" s="36">
        <v>1</v>
      </c>
      <c r="H8" s="36"/>
      <c r="I8" s="36"/>
      <c r="J8" s="36"/>
      <c r="K8" s="36"/>
      <c r="L8" s="36"/>
      <c r="M8" s="36"/>
      <c r="N8" s="36"/>
      <c r="O8" s="4">
        <f>95*(B8*C8+D8*E8+F8*G8+L8*M8+H8*I8+J8*K8)/((C8+E8+G8+M8+I8+K8)*100)+N8</f>
        <v>72.833333333333329</v>
      </c>
      <c r="P8" s="29"/>
    </row>
    <row r="9" spans="1:16" x14ac:dyDescent="0.3">
      <c r="A9" s="12" t="s">
        <v>102</v>
      </c>
      <c r="B9" s="36" t="s">
        <v>30</v>
      </c>
      <c r="C9" s="36">
        <v>1</v>
      </c>
      <c r="D9" s="36" t="s">
        <v>30</v>
      </c>
      <c r="E9" s="36">
        <v>1</v>
      </c>
      <c r="F9" s="36" t="s">
        <v>30</v>
      </c>
      <c r="G9" s="36">
        <v>1</v>
      </c>
      <c r="H9" s="36"/>
      <c r="I9" s="36"/>
      <c r="J9" s="36"/>
      <c r="K9" s="36"/>
      <c r="L9" s="36"/>
      <c r="M9" s="36"/>
      <c r="N9" s="36"/>
      <c r="O9" s="4">
        <f>95*(B9*C9+D9*E9+F9*G9+L9*M9+H9*I9+J9*K9)/((C9+E9+G9+M9+I9+K9)*100)+N9</f>
        <v>57</v>
      </c>
      <c r="P9" s="29"/>
    </row>
    <row r="10" spans="1:16" x14ac:dyDescent="0.3">
      <c r="A10" s="12" t="s">
        <v>101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4"/>
      <c r="P10" s="29"/>
    </row>
    <row r="11" spans="1:16" x14ac:dyDescent="0.3">
      <c r="A11" s="12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4"/>
    </row>
    <row r="12" spans="1:16" x14ac:dyDescent="0.3">
      <c r="A12" s="12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4"/>
    </row>
    <row r="13" spans="1:16" x14ac:dyDescent="0.3">
      <c r="A13" s="5" t="s">
        <v>51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>
        <f>AVERAGE(O7:O10)</f>
        <v>71.777777777777771</v>
      </c>
    </row>
    <row r="14" spans="1:16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x14ac:dyDescent="0.3">
      <c r="A15" s="9" t="s">
        <v>52</v>
      </c>
      <c r="B15" s="9">
        <v>4</v>
      </c>
      <c r="C15" s="9">
        <f>B15*0.4</f>
        <v>1.6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sortState xmlns:xlrd2="http://schemas.microsoft.com/office/spreadsheetml/2017/richdata2" ref="A7:O10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5" right="0.75" top="1" bottom="1" header="0.5" footer="0.5"/>
  <pageSetup paperSize="9" orientation="portrait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7"/>
  <sheetViews>
    <sheetView zoomScale="88" zoomScaleNormal="100" workbookViewId="0">
      <selection activeCell="O12" sqref="O12"/>
    </sheetView>
  </sheetViews>
  <sheetFormatPr defaultRowHeight="14.5" x14ac:dyDescent="0.35"/>
  <cols>
    <col min="1" max="1" width="32.26953125" style="14" customWidth="1"/>
    <col min="2" max="2" width="10.81640625" style="14" customWidth="1"/>
  </cols>
  <sheetData>
    <row r="1" spans="1:16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 customHeight="1" x14ac:dyDescent="0.35">
      <c r="A2" s="71" t="s">
        <v>103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6" x14ac:dyDescent="0.3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ht="66" customHeight="1" x14ac:dyDescent="0.35">
      <c r="A5" s="63" t="s">
        <v>2</v>
      </c>
      <c r="B5" s="65" t="s">
        <v>104</v>
      </c>
      <c r="C5" s="66"/>
      <c r="D5" s="65" t="s">
        <v>105</v>
      </c>
      <c r="E5" s="66"/>
      <c r="F5" s="65" t="s">
        <v>106</v>
      </c>
      <c r="G5" s="66"/>
      <c r="H5" s="65"/>
      <c r="I5" s="66"/>
      <c r="J5" s="65"/>
      <c r="K5" s="66"/>
      <c r="L5" s="65"/>
      <c r="M5" s="66"/>
      <c r="N5" s="65" t="s">
        <v>5</v>
      </c>
      <c r="O5" s="65" t="s">
        <v>6</v>
      </c>
    </row>
    <row r="6" spans="1:16" x14ac:dyDescent="0.35">
      <c r="A6" s="64"/>
      <c r="B6" s="36" t="s">
        <v>7</v>
      </c>
      <c r="C6" s="36" t="s">
        <v>8</v>
      </c>
      <c r="D6" s="36" t="s">
        <v>7</v>
      </c>
      <c r="E6" s="36" t="s">
        <v>8</v>
      </c>
      <c r="F6" s="36" t="s">
        <v>7</v>
      </c>
      <c r="G6" s="36" t="s">
        <v>8</v>
      </c>
      <c r="H6" s="36" t="s">
        <v>7</v>
      </c>
      <c r="I6" s="36" t="s">
        <v>8</v>
      </c>
      <c r="J6" s="36" t="s">
        <v>7</v>
      </c>
      <c r="K6" s="36" t="s">
        <v>8</v>
      </c>
      <c r="L6" s="36" t="s">
        <v>7</v>
      </c>
      <c r="M6" s="36" t="s">
        <v>8</v>
      </c>
      <c r="N6" s="64"/>
      <c r="O6" s="64"/>
    </row>
    <row r="7" spans="1:16" ht="15.5" x14ac:dyDescent="0.35">
      <c r="A7" s="58" t="s">
        <v>110</v>
      </c>
      <c r="B7" s="47" t="s">
        <v>62</v>
      </c>
      <c r="C7" s="47">
        <v>1</v>
      </c>
      <c r="D7" s="47" t="s">
        <v>62</v>
      </c>
      <c r="E7" s="47">
        <v>1</v>
      </c>
      <c r="F7" s="47" t="s">
        <v>17</v>
      </c>
      <c r="G7" s="47">
        <v>1</v>
      </c>
      <c r="H7" s="47"/>
      <c r="I7" s="47"/>
      <c r="J7" s="47"/>
      <c r="K7" s="47"/>
      <c r="L7" s="47"/>
      <c r="M7" s="47"/>
      <c r="N7" s="47"/>
      <c r="O7" s="48">
        <f t="shared" ref="O7:O21" si="0">95*(B7*C7+D7*E7+F7*G7+L7*M7+H7*I7+J7*K7)/((C7+E7+G7+M7+I7+K7)*100)+N7</f>
        <v>91.833333333333329</v>
      </c>
      <c r="P7" s="22"/>
    </row>
    <row r="8" spans="1:16" ht="15.5" x14ac:dyDescent="0.35">
      <c r="A8" s="58" t="s">
        <v>117</v>
      </c>
      <c r="B8" s="47" t="s">
        <v>17</v>
      </c>
      <c r="C8" s="47">
        <v>1</v>
      </c>
      <c r="D8" s="47" t="s">
        <v>17</v>
      </c>
      <c r="E8" s="47">
        <v>1</v>
      </c>
      <c r="F8" s="47" t="s">
        <v>17</v>
      </c>
      <c r="G8" s="47">
        <v>1</v>
      </c>
      <c r="H8" s="58"/>
      <c r="I8" s="58"/>
      <c r="J8" s="58"/>
      <c r="K8" s="58"/>
      <c r="L8" s="58"/>
      <c r="M8" s="58"/>
      <c r="N8" s="58">
        <v>5</v>
      </c>
      <c r="O8" s="48">
        <f t="shared" si="0"/>
        <v>90.5</v>
      </c>
      <c r="P8" s="22"/>
    </row>
    <row r="9" spans="1:16" ht="15.5" x14ac:dyDescent="0.35">
      <c r="A9" s="58" t="s">
        <v>119</v>
      </c>
      <c r="B9" s="47" t="s">
        <v>62</v>
      </c>
      <c r="C9" s="47">
        <v>1</v>
      </c>
      <c r="D9" s="47" t="s">
        <v>17</v>
      </c>
      <c r="E9" s="47">
        <v>1</v>
      </c>
      <c r="F9" s="47" t="s">
        <v>84</v>
      </c>
      <c r="G9" s="47">
        <v>1</v>
      </c>
      <c r="H9" s="58"/>
      <c r="I9" s="58"/>
      <c r="J9" s="58"/>
      <c r="K9" s="58"/>
      <c r="L9" s="58"/>
      <c r="M9" s="58"/>
      <c r="N9" s="58"/>
      <c r="O9" s="48">
        <f t="shared" si="0"/>
        <v>90.25</v>
      </c>
      <c r="P9" s="22"/>
    </row>
    <row r="10" spans="1:16" ht="15.5" x14ac:dyDescent="0.35">
      <c r="A10" s="58" t="s">
        <v>116</v>
      </c>
      <c r="B10" s="47" t="s">
        <v>17</v>
      </c>
      <c r="C10" s="47">
        <v>1</v>
      </c>
      <c r="D10" s="47" t="s">
        <v>62</v>
      </c>
      <c r="E10" s="47">
        <v>1</v>
      </c>
      <c r="F10" s="47" t="s">
        <v>17</v>
      </c>
      <c r="G10" s="47">
        <v>1</v>
      </c>
      <c r="H10" s="49"/>
      <c r="I10" s="49"/>
      <c r="J10" s="49"/>
      <c r="K10" s="49"/>
      <c r="L10" s="49"/>
      <c r="M10" s="49"/>
      <c r="N10" s="49"/>
      <c r="O10" s="48">
        <f t="shared" si="0"/>
        <v>88.666666666666671</v>
      </c>
      <c r="P10" s="22"/>
    </row>
    <row r="11" spans="1:16" ht="15.5" x14ac:dyDescent="0.35">
      <c r="A11" s="58" t="s">
        <v>111</v>
      </c>
      <c r="B11" s="47" t="s">
        <v>17</v>
      </c>
      <c r="C11" s="47">
        <v>1</v>
      </c>
      <c r="D11" s="47" t="s">
        <v>84</v>
      </c>
      <c r="E11" s="47">
        <v>1</v>
      </c>
      <c r="F11" s="47" t="s">
        <v>31</v>
      </c>
      <c r="G11" s="47">
        <v>1</v>
      </c>
      <c r="H11" s="47"/>
      <c r="I11" s="47"/>
      <c r="J11" s="47"/>
      <c r="K11" s="47"/>
      <c r="L11" s="47"/>
      <c r="M11" s="47"/>
      <c r="N11" s="47"/>
      <c r="O11" s="48">
        <f t="shared" si="0"/>
        <v>87.716666666666669</v>
      </c>
      <c r="P11" s="22"/>
    </row>
    <row r="12" spans="1:16" ht="15.5" x14ac:dyDescent="0.35">
      <c r="A12" s="58" t="s">
        <v>114</v>
      </c>
      <c r="B12" s="47" t="s">
        <v>17</v>
      </c>
      <c r="C12" s="47">
        <v>1</v>
      </c>
      <c r="D12" s="47" t="s">
        <v>17</v>
      </c>
      <c r="E12" s="47">
        <v>1</v>
      </c>
      <c r="F12" s="47" t="s">
        <v>17</v>
      </c>
      <c r="G12" s="47">
        <v>1</v>
      </c>
      <c r="H12" s="50"/>
      <c r="I12" s="50"/>
      <c r="J12" s="50"/>
      <c r="K12" s="50"/>
      <c r="L12" s="50"/>
      <c r="M12" s="50"/>
      <c r="N12" s="50"/>
      <c r="O12" s="48">
        <f t="shared" si="0"/>
        <v>85.5</v>
      </c>
      <c r="P12" s="22"/>
    </row>
    <row r="13" spans="1:16" ht="15.5" x14ac:dyDescent="0.35">
      <c r="A13" s="59" t="s">
        <v>118</v>
      </c>
      <c r="B13" s="51" t="s">
        <v>17</v>
      </c>
      <c r="C13" s="51">
        <v>1</v>
      </c>
      <c r="D13" s="51" t="s">
        <v>11</v>
      </c>
      <c r="E13" s="51">
        <v>1</v>
      </c>
      <c r="F13" s="51" t="s">
        <v>11</v>
      </c>
      <c r="G13" s="51">
        <v>1</v>
      </c>
      <c r="H13" s="59"/>
      <c r="I13" s="59"/>
      <c r="J13" s="59"/>
      <c r="K13" s="59"/>
      <c r="L13" s="59"/>
      <c r="M13" s="59"/>
      <c r="N13" s="59"/>
      <c r="O13" s="52">
        <f t="shared" si="0"/>
        <v>79.166666666666671</v>
      </c>
      <c r="P13" s="22"/>
    </row>
    <row r="14" spans="1:16" ht="15.5" x14ac:dyDescent="0.35">
      <c r="A14" s="59" t="s">
        <v>122</v>
      </c>
      <c r="B14" s="51" t="s">
        <v>62</v>
      </c>
      <c r="C14" s="51">
        <v>1</v>
      </c>
      <c r="D14" s="51" t="s">
        <v>30</v>
      </c>
      <c r="E14" s="51">
        <v>1</v>
      </c>
      <c r="F14" s="51" t="s">
        <v>10</v>
      </c>
      <c r="G14" s="51">
        <v>1</v>
      </c>
      <c r="H14" s="59"/>
      <c r="I14" s="59"/>
      <c r="J14" s="59"/>
      <c r="K14" s="59"/>
      <c r="L14" s="59"/>
      <c r="M14" s="59"/>
      <c r="N14" s="59"/>
      <c r="O14" s="52">
        <f t="shared" si="0"/>
        <v>75.36666666666666</v>
      </c>
      <c r="P14" s="22"/>
    </row>
    <row r="15" spans="1:16" ht="15.5" x14ac:dyDescent="0.35">
      <c r="A15" s="59" t="s">
        <v>121</v>
      </c>
      <c r="B15" s="51" t="s">
        <v>108</v>
      </c>
      <c r="C15" s="51">
        <v>1</v>
      </c>
      <c r="D15" s="51" t="s">
        <v>17</v>
      </c>
      <c r="E15" s="51">
        <v>1</v>
      </c>
      <c r="F15" s="51" t="s">
        <v>10</v>
      </c>
      <c r="G15" s="51">
        <v>1</v>
      </c>
      <c r="H15" s="59"/>
      <c r="I15" s="59"/>
      <c r="J15" s="59"/>
      <c r="K15" s="59"/>
      <c r="L15" s="59"/>
      <c r="M15" s="59"/>
      <c r="N15" s="59"/>
      <c r="O15" s="52">
        <f t="shared" si="0"/>
        <v>74.416666666666671</v>
      </c>
      <c r="P15" s="22"/>
    </row>
    <row r="16" spans="1:16" ht="15.5" x14ac:dyDescent="0.35">
      <c r="A16" s="59" t="s">
        <v>107</v>
      </c>
      <c r="B16" s="51" t="s">
        <v>108</v>
      </c>
      <c r="C16" s="51">
        <v>1</v>
      </c>
      <c r="D16" s="51" t="s">
        <v>17</v>
      </c>
      <c r="E16" s="51">
        <v>1</v>
      </c>
      <c r="F16" s="51" t="s">
        <v>15</v>
      </c>
      <c r="G16" s="51">
        <v>1</v>
      </c>
      <c r="H16" s="51"/>
      <c r="I16" s="51"/>
      <c r="J16" s="51"/>
      <c r="K16" s="51"/>
      <c r="L16" s="51"/>
      <c r="M16" s="51"/>
      <c r="N16" s="51"/>
      <c r="O16" s="52">
        <f t="shared" si="0"/>
        <v>73.466666666666669</v>
      </c>
      <c r="P16" s="22"/>
    </row>
    <row r="17" spans="1:16" ht="15.5" x14ac:dyDescent="0.35">
      <c r="A17" s="59" t="s">
        <v>109</v>
      </c>
      <c r="B17" s="51" t="s">
        <v>108</v>
      </c>
      <c r="C17" s="51">
        <v>1</v>
      </c>
      <c r="D17" s="51" t="s">
        <v>17</v>
      </c>
      <c r="E17" s="51">
        <v>1</v>
      </c>
      <c r="F17" s="51" t="s">
        <v>15</v>
      </c>
      <c r="G17" s="51">
        <v>1</v>
      </c>
      <c r="H17" s="51"/>
      <c r="I17" s="51"/>
      <c r="J17" s="51"/>
      <c r="K17" s="51"/>
      <c r="L17" s="51"/>
      <c r="M17" s="51"/>
      <c r="N17" s="51"/>
      <c r="O17" s="52">
        <f t="shared" si="0"/>
        <v>73.466666666666669</v>
      </c>
      <c r="P17" s="22"/>
    </row>
    <row r="18" spans="1:16" ht="15.5" x14ac:dyDescent="0.35">
      <c r="A18" s="59" t="s">
        <v>112</v>
      </c>
      <c r="B18" s="51" t="s">
        <v>17</v>
      </c>
      <c r="C18" s="51">
        <v>1</v>
      </c>
      <c r="D18" s="51" t="s">
        <v>11</v>
      </c>
      <c r="E18" s="51">
        <v>1</v>
      </c>
      <c r="F18" s="51" t="s">
        <v>30</v>
      </c>
      <c r="G18" s="51">
        <v>1</v>
      </c>
      <c r="H18" s="51"/>
      <c r="I18" s="51"/>
      <c r="J18" s="51"/>
      <c r="K18" s="51"/>
      <c r="L18" s="51"/>
      <c r="M18" s="51"/>
      <c r="N18" s="51"/>
      <c r="O18" s="52">
        <f t="shared" si="0"/>
        <v>72.833333333333329</v>
      </c>
      <c r="P18" s="22"/>
    </row>
    <row r="19" spans="1:16" ht="15.5" x14ac:dyDescent="0.35">
      <c r="A19" s="59" t="s">
        <v>115</v>
      </c>
      <c r="B19" s="51" t="s">
        <v>108</v>
      </c>
      <c r="C19" s="51">
        <v>1</v>
      </c>
      <c r="D19" s="51" t="s">
        <v>17</v>
      </c>
      <c r="E19" s="51">
        <v>1</v>
      </c>
      <c r="F19" s="51" t="s">
        <v>19</v>
      </c>
      <c r="G19" s="51">
        <v>1</v>
      </c>
      <c r="H19" s="53"/>
      <c r="I19" s="53"/>
      <c r="J19" s="53"/>
      <c r="K19" s="53"/>
      <c r="L19" s="53"/>
      <c r="M19" s="53"/>
      <c r="N19" s="53"/>
      <c r="O19" s="52">
        <f t="shared" si="0"/>
        <v>71.88333333333334</v>
      </c>
      <c r="P19" s="22"/>
    </row>
    <row r="20" spans="1:16" ht="15.5" x14ac:dyDescent="0.35">
      <c r="A20" s="59" t="s">
        <v>113</v>
      </c>
      <c r="B20" s="51" t="s">
        <v>108</v>
      </c>
      <c r="C20" s="51">
        <v>1</v>
      </c>
      <c r="D20" s="51" t="s">
        <v>19</v>
      </c>
      <c r="E20" s="51">
        <v>1</v>
      </c>
      <c r="F20" s="51" t="s">
        <v>108</v>
      </c>
      <c r="G20" s="51">
        <v>1</v>
      </c>
      <c r="H20" s="51"/>
      <c r="I20" s="51"/>
      <c r="J20" s="51"/>
      <c r="K20" s="51"/>
      <c r="L20" s="51"/>
      <c r="M20" s="51"/>
      <c r="N20" s="51"/>
      <c r="O20" s="52">
        <f t="shared" si="0"/>
        <v>64.599999999999994</v>
      </c>
      <c r="P20" s="22"/>
    </row>
    <row r="21" spans="1:16" ht="15.5" x14ac:dyDescent="0.35">
      <c r="A21" s="59" t="s">
        <v>120</v>
      </c>
      <c r="B21" s="51" t="s">
        <v>30</v>
      </c>
      <c r="C21" s="51">
        <v>1</v>
      </c>
      <c r="D21" s="51" t="s">
        <v>30</v>
      </c>
      <c r="E21" s="51">
        <v>1</v>
      </c>
      <c r="F21" s="51" t="s">
        <v>48</v>
      </c>
      <c r="G21" s="51">
        <v>1</v>
      </c>
      <c r="H21" s="59"/>
      <c r="I21" s="59"/>
      <c r="J21" s="59"/>
      <c r="K21" s="59"/>
      <c r="L21" s="59"/>
      <c r="M21" s="59"/>
      <c r="N21" s="59"/>
      <c r="O21" s="52">
        <f t="shared" si="0"/>
        <v>58.583333333333336</v>
      </c>
      <c r="P21" s="22"/>
    </row>
    <row r="22" spans="1:16" ht="15.5" x14ac:dyDescent="0.3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16" ht="15.5" x14ac:dyDescent="0.3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16" ht="15.5" x14ac:dyDescent="0.35">
      <c r="A24" s="54" t="s">
        <v>51</v>
      </c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>
        <f>AVERAGE(O7:O21)</f>
        <v>78.55</v>
      </c>
    </row>
    <row r="25" spans="1:16" ht="15.5" x14ac:dyDescent="0.35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</row>
    <row r="26" spans="1:16" ht="15.5" x14ac:dyDescent="0.35">
      <c r="A26" s="53" t="s">
        <v>52</v>
      </c>
      <c r="B26" s="53">
        <v>15</v>
      </c>
      <c r="C26" s="53">
        <f>B26*0.4</f>
        <v>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6" ht="15.5" x14ac:dyDescent="0.3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</sheetData>
  <sortState xmlns:xlrd2="http://schemas.microsoft.com/office/spreadsheetml/2017/richdata2" ref="A7:O21">
    <sortCondition descending="1" ref="O7"/>
  </sortState>
  <mergeCells count="10">
    <mergeCell ref="A2:O2"/>
    <mergeCell ref="A5:A6"/>
    <mergeCell ref="B5:C5"/>
    <mergeCell ref="D5:E5"/>
    <mergeCell ref="F5:G5"/>
    <mergeCell ref="H5:I5"/>
    <mergeCell ref="J5:K5"/>
    <mergeCell ref="L5:M5"/>
    <mergeCell ref="N5:N6"/>
    <mergeCell ref="O5:O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Середній бал</vt:lpstr>
      <vt:lpstr>ІПЗ-22</vt:lpstr>
      <vt:lpstr>ІПЗ-22ск</vt:lpstr>
      <vt:lpstr>ІПЗ-21</vt:lpstr>
      <vt:lpstr>ІПЗ-21ск</vt:lpstr>
      <vt:lpstr>ІПЗ-20</vt:lpstr>
      <vt:lpstr>ІПЗ-20-1ск</vt:lpstr>
      <vt:lpstr>ІПЗ-19-1</vt:lpstr>
      <vt:lpstr>ІПЗ-22м</vt:lpstr>
      <vt:lpstr>КН-22</vt:lpstr>
      <vt:lpstr>КН-21</vt:lpstr>
      <vt:lpstr>КН-19-1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created xsi:type="dcterms:W3CDTF">2015-06-05T18:19:34Z</dcterms:created>
  <dcterms:modified xsi:type="dcterms:W3CDTF">2023-01-26T12:38:23Z</dcterms:modified>
</cp:coreProperties>
</file>