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зимова сесія\"/>
    </mc:Choice>
  </mc:AlternateContent>
  <xr:revisionPtr revIDLastSave="0" documentId="13_ncr:1_{3E3A95E4-C16B-4B60-82B0-FE13F9B459F6}" xr6:coauthVersionLast="47" xr6:coauthVersionMax="47" xr10:uidLastSave="{00000000-0000-0000-0000-000000000000}"/>
  <bookViews>
    <workbookView xWindow="-110" yWindow="-110" windowWidth="19420" windowHeight="10420" tabRatio="817" firstSheet="26" activeTab="36" xr2:uid="{00000000-000D-0000-FFFF-FFFF00000000}"/>
  </bookViews>
  <sheets>
    <sheet name="Середній бал" sheetId="1" r:id="rId1"/>
    <sheet name="ЕК-22" sheetId="2" r:id="rId2"/>
    <sheet name="ЕК-21" sheetId="3" r:id="rId3"/>
    <sheet name="ЕК-21ск" sheetId="4" r:id="rId4"/>
    <sheet name="ЕК-20-1" sheetId="5" r:id="rId5"/>
    <sheet name="ЕК-19-1" sheetId="6" r:id="rId6"/>
    <sheet name="ЕК-22м" sheetId="7" r:id="rId7"/>
    <sheet name="ПТБД-22" sheetId="8" r:id="rId8"/>
    <sheet name="ПТБД-22мб" sheetId="9" r:id="rId9"/>
    <sheet name="ПТБД-22ск" sheetId="10" r:id="rId10"/>
    <sheet name="ПТБД-21" sheetId="11" r:id="rId11"/>
    <sheet name="ПТБД-21ск" sheetId="12" r:id="rId12"/>
    <sheet name="ПТБД-19-1" sheetId="13" r:id="rId13"/>
    <sheet name="ФБС-22" sheetId="14" r:id="rId14"/>
    <sheet name="ФБС-22мб" sheetId="15" r:id="rId15"/>
    <sheet name="ФБС-22ск" sheetId="16" r:id="rId16"/>
    <sheet name="ФБС-21" sheetId="17" r:id="rId17"/>
    <sheet name="ФБС-21мб" sheetId="18" r:id="rId18"/>
    <sheet name="ФБС-21ск" sheetId="19" r:id="rId19"/>
    <sheet name="ФБС-20-1" sheetId="20" r:id="rId20"/>
    <sheet name="ФБС-19-1" sheetId="21" r:id="rId21"/>
    <sheet name="ФБС-22м" sheetId="22" r:id="rId22"/>
    <sheet name="МЕВ-22" sheetId="23" r:id="rId23"/>
    <sheet name="МЕВ-20-1" sheetId="24" r:id="rId24"/>
    <sheet name="МЕВ-22м" sheetId="25" r:id="rId25"/>
    <sheet name="МВС-22" sheetId="26" r:id="rId26"/>
    <sheet name="МВС-21" sheetId="27" r:id="rId27"/>
    <sheet name="МВС-19-1" sheetId="28" r:id="rId28"/>
    <sheet name="ОіОп-22" sheetId="29" r:id="rId29"/>
    <sheet name="ОіОп-22мб" sheetId="30" r:id="rId30"/>
    <sheet name="ОіОп-22ск" sheetId="31" r:id="rId31"/>
    <sheet name="ОіОп-21" sheetId="32" r:id="rId32"/>
    <sheet name="ОіОп-21мб" sheetId="33" r:id="rId33"/>
    <sheet name="ОіОп-21ск" sheetId="34" r:id="rId34"/>
    <sheet name="ОіОп-20-1" sheetId="35" r:id="rId35"/>
    <sheet name="ОіОп-19-1" sheetId="36" r:id="rId36"/>
    <sheet name="ОіОп-22м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6" l="1"/>
  <c r="O8" i="37"/>
  <c r="O7" i="18" l="1"/>
  <c r="O7" i="16"/>
  <c r="O7" i="7"/>
  <c r="C14" i="37" l="1"/>
  <c r="P9" i="37"/>
  <c r="P8" i="37"/>
  <c r="P7" i="37"/>
  <c r="O7" i="37"/>
  <c r="C15" i="36"/>
  <c r="Q13" i="36"/>
  <c r="B4" i="1" s="1"/>
  <c r="C12" i="35"/>
  <c r="O7" i="35"/>
  <c r="O10" i="35" s="1"/>
  <c r="C12" i="34"/>
  <c r="Q10" i="34"/>
  <c r="C16" i="33"/>
  <c r="O7" i="33"/>
  <c r="O14" i="33" s="1"/>
  <c r="O8" i="33"/>
  <c r="C12" i="32"/>
  <c r="O10" i="32"/>
  <c r="C14" i="31"/>
  <c r="O8" i="31"/>
  <c r="O7" i="31"/>
  <c r="O12" i="31" s="1"/>
  <c r="C16" i="30"/>
  <c r="O10" i="30"/>
  <c r="O8" i="30"/>
  <c r="O7" i="30"/>
  <c r="O9" i="30"/>
  <c r="C12" i="29"/>
  <c r="O7" i="29"/>
  <c r="O10" i="29" s="1"/>
  <c r="C13" i="28"/>
  <c r="O7" i="28"/>
  <c r="O11" i="28" s="1"/>
  <c r="C14" i="27"/>
  <c r="O7" i="27"/>
  <c r="O12" i="27" s="1"/>
  <c r="C12" i="26"/>
  <c r="O7" i="26"/>
  <c r="O10" i="26" s="1"/>
  <c r="C12" i="25"/>
  <c r="O10" i="25"/>
  <c r="C13" i="24"/>
  <c r="O11" i="24"/>
  <c r="C12" i="23"/>
  <c r="O7" i="23"/>
  <c r="O10" i="23" s="1"/>
  <c r="C16" i="22"/>
  <c r="O9" i="22"/>
  <c r="O8" i="22"/>
  <c r="O7" i="22"/>
  <c r="O11" i="22"/>
  <c r="O10" i="22"/>
  <c r="C13" i="21"/>
  <c r="O11" i="21"/>
  <c r="C12" i="20"/>
  <c r="O7" i="20"/>
  <c r="O10" i="20" s="1"/>
  <c r="C12" i="19"/>
  <c r="Q10" i="19"/>
  <c r="C17" i="18"/>
  <c r="O9" i="18"/>
  <c r="O8" i="18"/>
  <c r="C12" i="17"/>
  <c r="O7" i="17"/>
  <c r="O10" i="17" s="1"/>
  <c r="C13" i="16"/>
  <c r="O11" i="16"/>
  <c r="O8" i="16"/>
  <c r="C13" i="15"/>
  <c r="O8" i="15"/>
  <c r="O7" i="15"/>
  <c r="C13" i="14"/>
  <c r="O7" i="14"/>
  <c r="O11" i="14" s="1"/>
  <c r="C14" i="13"/>
  <c r="O8" i="13"/>
  <c r="O7" i="13"/>
  <c r="C12" i="12"/>
  <c r="O7" i="12"/>
  <c r="O10" i="12" s="1"/>
  <c r="C12" i="11"/>
  <c r="O10" i="11"/>
  <c r="C12" i="10"/>
  <c r="O10" i="10"/>
  <c r="O7" i="10"/>
  <c r="C15" i="9"/>
  <c r="O8" i="9"/>
  <c r="O7" i="9"/>
  <c r="O9" i="9"/>
  <c r="O13" i="9" s="1"/>
  <c r="C13" i="8"/>
  <c r="O7" i="8"/>
  <c r="O11" i="8" s="1"/>
  <c r="C13" i="7"/>
  <c r="O11" i="7"/>
  <c r="C12" i="6"/>
  <c r="O7" i="6"/>
  <c r="O10" i="6" s="1"/>
  <c r="C12" i="5"/>
  <c r="O10" i="5"/>
  <c r="C12" i="4"/>
  <c r="O7" i="4"/>
  <c r="O10" i="4" s="1"/>
  <c r="C12" i="3"/>
  <c r="O7" i="3"/>
  <c r="O10" i="3" s="1"/>
  <c r="C13" i="2"/>
  <c r="O8" i="2"/>
  <c r="O7" i="2"/>
  <c r="O11" i="2" s="1"/>
  <c r="O15" i="18" l="1"/>
  <c r="O11" i="15"/>
  <c r="O12" i="13"/>
  <c r="O14" i="30"/>
  <c r="O12" i="37"/>
  <c r="O14" i="22"/>
</calcChain>
</file>

<file path=xl/sharedStrings.xml><?xml version="1.0" encoding="utf-8"?>
<sst xmlns="http://schemas.openxmlformats.org/spreadsheetml/2006/main" count="1007" uniqueCount="223">
  <si>
    <t>Середній прохідний бал по факультету для груп, де навчається 1 студент за кошти держзамовлення</t>
  </si>
  <si>
    <t>ЕК-22</t>
  </si>
  <si>
    <t>ПІБ</t>
  </si>
  <si>
    <t xml:space="preserve">Психологія </t>
  </si>
  <si>
    <t>Прикладна інформатика</t>
  </si>
  <si>
    <t>Прикладна математика</t>
  </si>
  <si>
    <t>Дод.  бали</t>
  </si>
  <si>
    <t>Бали рейтингу</t>
  </si>
  <si>
    <t>Оцінка</t>
  </si>
  <si>
    <t>Кредити</t>
  </si>
  <si>
    <t>ЖЕЖЕЛА Анастасія Дмитрівна</t>
  </si>
  <si>
    <t>92</t>
  </si>
  <si>
    <t>100</t>
  </si>
  <si>
    <t>85</t>
  </si>
  <si>
    <t>ЯМКОВИЙ Максим Романович</t>
  </si>
  <si>
    <t>90</t>
  </si>
  <si>
    <t>95</t>
  </si>
  <si>
    <t>Середнє значення</t>
  </si>
  <si>
    <t>Всього</t>
  </si>
  <si>
    <t>ЕК-21</t>
  </si>
  <si>
    <t>Бухгалтерський облік</t>
  </si>
  <si>
    <t>Мікроекономіка</t>
  </si>
  <si>
    <t>Менеджмент</t>
  </si>
  <si>
    <t>Основи економічної науки (К/р)</t>
  </si>
  <si>
    <t>ВЕРЕТЕННІКОВ Матвій Володимирович</t>
  </si>
  <si>
    <t>78</t>
  </si>
  <si>
    <t>80</t>
  </si>
  <si>
    <t>70</t>
  </si>
  <si>
    <t>ЕК-21ск</t>
  </si>
  <si>
    <t>Бізнес-аналітика</t>
  </si>
  <si>
    <t>Стратегічне управління</t>
  </si>
  <si>
    <t>Аналіз та прогнозування економічних систем</t>
  </si>
  <si>
    <t>Психологія бізнесу</t>
  </si>
  <si>
    <t>Аналіз та прогнозування економічних систем (курсова робота)</t>
  </si>
  <si>
    <t>ПЕТРЕНКО Надія Олександрівна</t>
  </si>
  <si>
    <t>76</t>
  </si>
  <si>
    <t>82</t>
  </si>
  <si>
    <t>ЕК-20-1</t>
  </si>
  <si>
    <t>Національна економіка</t>
  </si>
  <si>
    <t>Міжнародна економіка</t>
  </si>
  <si>
    <t>Економіка праці</t>
  </si>
  <si>
    <t>Національна економіка (курсова робота)</t>
  </si>
  <si>
    <t>САВОСЬКО Анна Віталіївна</t>
  </si>
  <si>
    <t>ЕК-19-1</t>
  </si>
  <si>
    <t>ЛІТВІНОВ Данило Станіславович</t>
  </si>
  <si>
    <t>98</t>
  </si>
  <si>
    <t>ЕК-22м</t>
  </si>
  <si>
    <t>Управління ресурсами підприємства</t>
  </si>
  <si>
    <t>Обгрунтування та експертиза бізнес-проектів</t>
  </si>
  <si>
    <t>Стратегічний аналіз</t>
  </si>
  <si>
    <t>Облік і фінансова звітність за МСФЗ</t>
  </si>
  <si>
    <t>ГАМАН Ольга Сергіївна</t>
  </si>
  <si>
    <t>ЯРЕМА Юрій Миколайович</t>
  </si>
  <si>
    <t>ПТБД-22</t>
  </si>
  <si>
    <t>ГЕВКО Данило Ярославович</t>
  </si>
  <si>
    <t>ОДИНОКОВА Дар'я Сергіївна</t>
  </si>
  <si>
    <t>ПТБД-22мб</t>
  </si>
  <si>
    <t>Економікс</t>
  </si>
  <si>
    <t>Макроекономіка</t>
  </si>
  <si>
    <t>Дод. бали</t>
  </si>
  <si>
    <t>БОРИСОВА Олександра Євгенівна</t>
  </si>
  <si>
    <t>71</t>
  </si>
  <si>
    <t>ГАЛУШКО Каріна Владиславівна</t>
  </si>
  <si>
    <t>ДЕМЧЕНКО Анастасія Олексіївна</t>
  </si>
  <si>
    <t>ОГІЙ Марія Антонівна</t>
  </si>
  <si>
    <t>75</t>
  </si>
  <si>
    <t>ПТБД-21</t>
  </si>
  <si>
    <t>Підприємництво</t>
  </si>
  <si>
    <t>ХОХЛОВА Віолета Віталіївна</t>
  </si>
  <si>
    <t>КОЗИРЬ Аліна Сергіївна</t>
  </si>
  <si>
    <t>ПТБД-21ск</t>
  </si>
  <si>
    <t>Обгрунтування господарських  рішень і оцінка ризиків (курсова)</t>
  </si>
  <si>
    <t>Операційний менеджмент</t>
  </si>
  <si>
    <t>Обгрунтування господарських  рішень і оцінка ризиків</t>
  </si>
  <si>
    <t>Фінанси</t>
  </si>
  <si>
    <t>Управління ефективністю фірми (К/р)</t>
  </si>
  <si>
    <t>ДОЛГОВА Валерія Романівна</t>
  </si>
  <si>
    <t>72</t>
  </si>
  <si>
    <t>ПТБД-19-1</t>
  </si>
  <si>
    <t>БОНДАР Дмитро Сергійович</t>
  </si>
  <si>
    <t>КИКОТЬ Юлія Олександрівна</t>
  </si>
  <si>
    <t>96</t>
  </si>
  <si>
    <t>СУПРУН Тетяна Дмитрівна</t>
  </si>
  <si>
    <t>ФБС-22</t>
  </si>
  <si>
    <t>ФЕСЕНКО Катерина Андріївна</t>
  </si>
  <si>
    <t>ЯКУШЕВА Дар'я Вячеславівна</t>
  </si>
  <si>
    <t>91</t>
  </si>
  <si>
    <t>ФБС-22ск</t>
  </si>
  <si>
    <t>Історія української державності</t>
  </si>
  <si>
    <t>ДОНЕЦЬ Вікторія Віталіївна</t>
  </si>
  <si>
    <t>СВАШЕНКО Олександра Едуардівна</t>
  </si>
  <si>
    <t>84</t>
  </si>
  <si>
    <t>Банківська система</t>
  </si>
  <si>
    <t>Соціальне страхування</t>
  </si>
  <si>
    <t>Фінанси (курсова робота)</t>
  </si>
  <si>
    <t>КАЛІХАНОВА Анастасія Євгенівна</t>
  </si>
  <si>
    <t>74</t>
  </si>
  <si>
    <t>ЦИГАНКО Денис Олегович</t>
  </si>
  <si>
    <t>97</t>
  </si>
  <si>
    <t>ФБС-21</t>
  </si>
  <si>
    <t>ХАРЕНКО Юля Сергіївна</t>
  </si>
  <si>
    <t>ФБС-21мб</t>
  </si>
  <si>
    <t>Фінанси підприємств (курсова)</t>
  </si>
  <si>
    <t>Страхування</t>
  </si>
  <si>
    <t>Гроші та кредит</t>
  </si>
  <si>
    <t>Фінанси підприємств</t>
  </si>
  <si>
    <t>Фінанси (К/р)</t>
  </si>
  <si>
    <t>ВОВК Єлизавета Андріївна</t>
  </si>
  <si>
    <t>ІВАШУТА Максим Євгенійович</t>
  </si>
  <si>
    <t>МАРКОВА Євгенія Олександрівна</t>
  </si>
  <si>
    <t>СОЛОМІНА Валерія Дмитрівна</t>
  </si>
  <si>
    <t>ТАРВЕРДІЄВ Максим Едуардович</t>
  </si>
  <si>
    <t>ХМІЛЬ Владислава Анатоліївна</t>
  </si>
  <si>
    <t>60</t>
  </si>
  <si>
    <t>ФБС-21ск</t>
  </si>
  <si>
    <t>Фінансовий аналіз (курсова робота)</t>
  </si>
  <si>
    <t>Фінансовий ринок</t>
  </si>
  <si>
    <t>Податкова система</t>
  </si>
  <si>
    <t xml:space="preserve">Фінансовий аналіз </t>
  </si>
  <si>
    <t>Страхування (К/р)</t>
  </si>
  <si>
    <t>ПРОСЕНЮК Вікторія Олександрівна</t>
  </si>
  <si>
    <t>ФБС-20-1</t>
  </si>
  <si>
    <t>ФІЛІПЧУК Крістіна Вадимівна</t>
  </si>
  <si>
    <t>ФБС-19-1</t>
  </si>
  <si>
    <t>КОШОВИЙ Артем Андрійович</t>
  </si>
  <si>
    <t>ПРОХОРЕНКО Олена Вікторівна</t>
  </si>
  <si>
    <t>МЕВ-20-1</t>
  </si>
  <si>
    <t>БАЙ Олександр Валерійович</t>
  </si>
  <si>
    <t>САБАНЦЕВ Павло Сергійович</t>
  </si>
  <si>
    <t>СКВОРЦОВА Софія Сергіївна</t>
  </si>
  <si>
    <t>ШАБЛІЙ Ярослава Олександрівна</t>
  </si>
  <si>
    <t>ЯЦЕНКО Наталія Олександрівна</t>
  </si>
  <si>
    <t>ВОРОБЙОВА Марія Олегівна</t>
  </si>
  <si>
    <t>88</t>
  </si>
  <si>
    <t>Міжнародний менеджмент</t>
  </si>
  <si>
    <t>Міжнародні економічні відносини</t>
  </si>
  <si>
    <t>Країнознавство</t>
  </si>
  <si>
    <t>ПАСС Дмитро Володимирович</t>
  </si>
  <si>
    <t>ШАБЛІЙ Дмитро Вячеславович</t>
  </si>
  <si>
    <t>МВС-22</t>
  </si>
  <si>
    <t>Управління міжнародною конкурентоспроможністю</t>
  </si>
  <si>
    <t>Міжкультурна комунікація</t>
  </si>
  <si>
    <t>Валютно-фінансові операції в міжнародному бізнесі</t>
  </si>
  <si>
    <t>Облік і фінансова звітність в МСФЗ</t>
  </si>
  <si>
    <t>АЗАРЕНКО Дмитро Михайлович</t>
  </si>
  <si>
    <t>Вступ до регіональних студій</t>
  </si>
  <si>
    <t>УСЕНКО Анна Дмитрівна</t>
  </si>
  <si>
    <t>81</t>
  </si>
  <si>
    <t>МВС-21</t>
  </si>
  <si>
    <t>Політичне маніпулювання</t>
  </si>
  <si>
    <t>Міжнародна статистика та аналітика</t>
  </si>
  <si>
    <t>Теорія масової інформації та комунікації (К/р)</t>
  </si>
  <si>
    <t>МИХАЙЛОВ Данило Олександрович</t>
  </si>
  <si>
    <t>ТКАЧОВА Маргарита Юріївна</t>
  </si>
  <si>
    <t>ФОМІН Дмитро Олександрович</t>
  </si>
  <si>
    <t xml:space="preserve">               </t>
  </si>
  <si>
    <t>МВС-19-1</t>
  </si>
  <si>
    <t>Інформаційно-аналітична діяльність в міжнародних відносинах</t>
  </si>
  <si>
    <t>Інтелектуальна власність</t>
  </si>
  <si>
    <t>Міжнародна інформація та комунікація (К/р)</t>
  </si>
  <si>
    <t>МАЦЕГОРА Богдан Миколайович</t>
  </si>
  <si>
    <t>ЯЩЕНКО Вікторія Андріївна</t>
  </si>
  <si>
    <t>ОіОп-22</t>
  </si>
  <si>
    <t>БАТЕХІНА Олена Сергіївна</t>
  </si>
  <si>
    <t>94</t>
  </si>
  <si>
    <t>ОіОп-22мб</t>
  </si>
  <si>
    <t>АНДРЕЄВА Катерина Дмитрівна</t>
  </si>
  <si>
    <t>ВЕГЕРА Катерина Андріївна</t>
  </si>
  <si>
    <t>66</t>
  </si>
  <si>
    <t>ПРИЙМАЧЕНКО Вікторія Сергіївна</t>
  </si>
  <si>
    <t>СМІЛИК Анастасія Денисівна</t>
  </si>
  <si>
    <t>ФЕДОРОВА Олександра Дмитрівна</t>
  </si>
  <si>
    <t>61</t>
  </si>
  <si>
    <t>ОіОп-22ск</t>
  </si>
  <si>
    <t>Фінансовий облік активів</t>
  </si>
  <si>
    <t>Система оподаткування підприємства</t>
  </si>
  <si>
    <t>БІЛЯКОВА Анастасія Михайлівна</t>
  </si>
  <si>
    <t>99</t>
  </si>
  <si>
    <t>МЕРЕУЦА Аліна Дмитрівна</t>
  </si>
  <si>
    <t>СОБКО Юлія Андріївна</t>
  </si>
  <si>
    <t>ОіОп-21</t>
  </si>
  <si>
    <t>Бухгалтерський облік (К/р)</t>
  </si>
  <si>
    <t>ШРАМ Ольга Юріївна</t>
  </si>
  <si>
    <t>ОіОп-21мб</t>
  </si>
  <si>
    <t>Фінансовий облік активів і пасивів (курсова)</t>
  </si>
  <si>
    <t>Оподаткування бізнесу</t>
  </si>
  <si>
    <t>Економічний аналіз</t>
  </si>
  <si>
    <t>Фінансовий облік активів і пасивів</t>
  </si>
  <si>
    <t>Бухгалтерьский облік (К/р)</t>
  </si>
  <si>
    <t>СКИБА Аліна Василівна</t>
  </si>
  <si>
    <t>ТІМЧЕНКО Олексій Олексійович</t>
  </si>
  <si>
    <t>ФАСІЙ Діана Олександрівна</t>
  </si>
  <si>
    <t>ЧЕНЬ Вадим Сергійович</t>
  </si>
  <si>
    <t>ЧОВПИЛО Катерина Вячеславівна</t>
  </si>
  <si>
    <t>ОіОп-21ск</t>
  </si>
  <si>
    <t>Аудит (курсова робота)</t>
  </si>
  <si>
    <t>Управлінський облік</t>
  </si>
  <si>
    <t>Звітність підприємств</t>
  </si>
  <si>
    <t>Аудит</t>
  </si>
  <si>
    <t>Фінансовий облік пасивів (К/р)</t>
  </si>
  <si>
    <t>УЖВА Ілона Миколаївна</t>
  </si>
  <si>
    <t>ОіОп-20-1</t>
  </si>
  <si>
    <t>ВЕДМІДСЬКА Дарина Василівна</t>
  </si>
  <si>
    <t>ОіОп-19-1</t>
  </si>
  <si>
    <t>ДЕМЕНСЬКА Аліна Володимирівна</t>
  </si>
  <si>
    <t>КОРНІЛОВ Данило Сергійович</t>
  </si>
  <si>
    <t>СТЕЦЕНКО Олег Володимирович</t>
  </si>
  <si>
    <t>ХАРАЇМ Вероніка Станіславівна</t>
  </si>
  <si>
    <t>ОіОп-22м</t>
  </si>
  <si>
    <t>Адміністрування податків та зборів</t>
  </si>
  <si>
    <t>Внутрішній аудит</t>
  </si>
  <si>
    <t>Облік і внутрішній контроль корпоративних прав</t>
  </si>
  <si>
    <t xml:space="preserve">БОНДАР Діана Валеріївна </t>
  </si>
  <si>
    <t>КОСТИК Карен Артакович</t>
  </si>
  <si>
    <t>ШКАПА Віталій Романович</t>
  </si>
  <si>
    <t>ФБС-22м</t>
  </si>
  <si>
    <t>Вартісно-орієнтоване управління</t>
  </si>
  <si>
    <t>Фінансовий контролінг</t>
  </si>
  <si>
    <t>Управління фінансовою санацією</t>
  </si>
  <si>
    <t>МЕВ-22</t>
  </si>
  <si>
    <t>ПТБД-22ск</t>
  </si>
  <si>
    <t>ФБС-22мб</t>
  </si>
  <si>
    <t>МЕВ-22м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</si>
</sst>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E1E1E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0" xfId="1" applyFont="1"/>
    <xf numFmtId="165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0" fontId="6" fillId="0" borderId="1" xfId="0" applyFont="1" applyBorder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1" applyFont="1" applyAlignment="1">
      <alignment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1" fontId="2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4" xfId="0" applyBorder="1"/>
    <xf numFmtId="0" fontId="8" fillId="0" borderId="0" xfId="1" applyFont="1" applyAlignment="1">
      <alignment horizontal="center"/>
    </xf>
    <xf numFmtId="0" fontId="6" fillId="0" borderId="0" xfId="0" applyFont="1"/>
    <xf numFmtId="0" fontId="4" fillId="4" borderId="1" xfId="0" applyFont="1" applyFill="1" applyBorder="1" applyAlignment="1">
      <alignment horizontal="center" vertical="center"/>
    </xf>
    <xf numFmtId="0" fontId="0" fillId="0" borderId="3" xfId="0" applyBorder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/>
    </xf>
    <xf numFmtId="0" fontId="2" fillId="0" borderId="0" xfId="1" applyFont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"/>
  <sheetViews>
    <sheetView workbookViewId="0">
      <selection activeCell="B5" sqref="B5"/>
    </sheetView>
  </sheetViews>
  <sheetFormatPr defaultColWidth="9.1796875" defaultRowHeight="13" x14ac:dyDescent="0.3"/>
  <cols>
    <col min="1" max="1" width="9.1796875" style="43" customWidth="1"/>
    <col min="2" max="2" width="22.7265625" style="43" customWidth="1"/>
    <col min="3" max="3" width="9.1796875" style="43" customWidth="1"/>
    <col min="4" max="16384" width="9.1796875" style="43"/>
  </cols>
  <sheetData>
    <row r="2" spans="1:17" ht="78.75" customHeight="1" x14ac:dyDescent="0.35">
      <c r="A2" s="44"/>
      <c r="B2" s="47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x14ac:dyDescent="0.3">
      <c r="B3" s="20"/>
    </row>
    <row r="4" spans="1:17" x14ac:dyDescent="0.3">
      <c r="B4" s="39">
        <f>AVERAGE('ЕК-22'!O11,'ЕК-21'!O10,'ЕК-21ск'!O10,'ЕК-19-1'!O10,'ЕК-22м'!O11,'ПТБД-22'!O11,'ПТБД-22мб'!O13,'ПТБД-22ск'!O10,'ПТБД-21ск'!O10,'ПТБД-19-1'!O12,'ФБС-22'!O11,'ФБС-22мб'!O11,'ФБС-22ск'!O11,'ФБС-21'!O10,'ФБС-21мб'!O15,'ФБС-20-1'!O10,'ФБС-22м'!O14,'МЕВ-22'!O10,'МВС-22'!O10,'МВС-21'!O12,'МВС-19-1'!O11,'ОіОп-22'!O10,'ОіОп-22мб'!O14,'ОіОп-22ск'!O12,'ОіОп-21мб'!O14,'ОіОп-20-1'!O10,'ОіОп-19-1'!Q13,'ОіОп-22м'!O12)</f>
        <v>82.95942956349208</v>
      </c>
    </row>
    <row r="5" spans="1:17" ht="39.75" customHeight="1" x14ac:dyDescent="0.3"/>
    <row r="6" spans="1:17" x14ac:dyDescent="0.3">
      <c r="B6" s="21"/>
    </row>
    <row r="7" spans="1:17" x14ac:dyDescent="0.3">
      <c r="B7" s="2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"/>
  <sheetViews>
    <sheetView workbookViewId="0">
      <selection activeCell="D9" sqref="D9"/>
    </sheetView>
  </sheetViews>
  <sheetFormatPr defaultColWidth="9.1796875" defaultRowHeight="13" x14ac:dyDescent="0.3"/>
  <cols>
    <col min="1" max="1" width="24.816406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220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41.25" customHeight="1" x14ac:dyDescent="0.35">
      <c r="A5" s="85" t="s">
        <v>2</v>
      </c>
      <c r="B5" s="81" t="s">
        <v>39</v>
      </c>
      <c r="C5" s="86"/>
      <c r="D5" s="81" t="s">
        <v>67</v>
      </c>
      <c r="E5" s="86"/>
      <c r="F5" s="81" t="s">
        <v>40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4" t="s">
        <v>68</v>
      </c>
      <c r="B7" s="63" t="s">
        <v>45</v>
      </c>
      <c r="C7" s="59">
        <v>1</v>
      </c>
      <c r="D7" s="59" t="s">
        <v>15</v>
      </c>
      <c r="E7" s="59">
        <v>1</v>
      </c>
      <c r="F7" s="59" t="s">
        <v>16</v>
      </c>
      <c r="G7" s="59">
        <v>1</v>
      </c>
      <c r="H7" s="59"/>
      <c r="I7" s="59"/>
      <c r="J7" s="59"/>
      <c r="K7" s="59"/>
      <c r="L7" s="59"/>
      <c r="M7" s="59"/>
      <c r="N7" s="59"/>
      <c r="O7" s="61">
        <f>95*(B7*C7+D7*E7+F7*G7+H7*I7+J7*K7+L7*M7)/((C7+E7+G7+I7+K7+M7)*100)+N7</f>
        <v>89.61666666666666</v>
      </c>
    </row>
    <row r="8" spans="1:17" x14ac:dyDescent="0.3">
      <c r="A8" s="2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7" x14ac:dyDescent="0.3">
      <c r="A9" s="27"/>
      <c r="B9" s="2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AVERAGE(O7:O7)</f>
        <v>89.61666666666666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2"/>
  <sheetViews>
    <sheetView workbookViewId="0">
      <selection activeCell="B7" sqref="B7:O7"/>
    </sheetView>
  </sheetViews>
  <sheetFormatPr defaultRowHeight="13" x14ac:dyDescent="0.3"/>
  <cols>
    <col min="1" max="1" width="26" style="12" customWidth="1"/>
    <col min="2" max="256" width="9.1796875" style="12" customWidth="1"/>
    <col min="257" max="257" width="15.81640625" style="12" customWidth="1"/>
    <col min="258" max="512" width="9.1796875" style="12" customWidth="1"/>
    <col min="513" max="513" width="15.81640625" style="12" customWidth="1"/>
    <col min="514" max="768" width="9.1796875" style="12" customWidth="1"/>
    <col min="769" max="769" width="15.81640625" style="12" customWidth="1"/>
    <col min="770" max="1024" width="9.1796875" style="12" customWidth="1"/>
    <col min="1025" max="1025" width="15.81640625" style="12" customWidth="1"/>
    <col min="1026" max="1280" width="9.1796875" style="12" customWidth="1"/>
    <col min="1281" max="1281" width="15.81640625" style="12" customWidth="1"/>
    <col min="1282" max="1536" width="9.1796875" style="12" customWidth="1"/>
    <col min="1537" max="1537" width="15.81640625" style="12" customWidth="1"/>
    <col min="1538" max="1792" width="9.1796875" style="12" customWidth="1"/>
    <col min="1793" max="1793" width="15.81640625" style="12" customWidth="1"/>
    <col min="1794" max="2048" width="9.1796875" style="12" customWidth="1"/>
    <col min="2049" max="2049" width="15.81640625" style="12" customWidth="1"/>
    <col min="2050" max="2304" width="9.1796875" style="12" customWidth="1"/>
    <col min="2305" max="2305" width="15.81640625" style="12" customWidth="1"/>
    <col min="2306" max="2560" width="9.1796875" style="12" customWidth="1"/>
    <col min="2561" max="2561" width="15.81640625" style="12" customWidth="1"/>
    <col min="2562" max="2816" width="9.1796875" style="12" customWidth="1"/>
    <col min="2817" max="2817" width="15.81640625" style="12" customWidth="1"/>
    <col min="2818" max="3072" width="9.1796875" style="12" customWidth="1"/>
    <col min="3073" max="3073" width="15.81640625" style="12" customWidth="1"/>
    <col min="3074" max="3328" width="9.1796875" style="12" customWidth="1"/>
    <col min="3329" max="3329" width="15.81640625" style="12" customWidth="1"/>
    <col min="3330" max="3584" width="9.1796875" style="12" customWidth="1"/>
    <col min="3585" max="3585" width="15.81640625" style="12" customWidth="1"/>
    <col min="3586" max="3840" width="9.1796875" style="12" customWidth="1"/>
    <col min="3841" max="3841" width="15.81640625" style="12" customWidth="1"/>
    <col min="3842" max="4096" width="9.1796875" style="12" customWidth="1"/>
    <col min="4097" max="4097" width="15.81640625" style="12" customWidth="1"/>
    <col min="4098" max="4352" width="9.1796875" style="12" customWidth="1"/>
    <col min="4353" max="4353" width="15.81640625" style="12" customWidth="1"/>
    <col min="4354" max="4608" width="9.1796875" style="12" customWidth="1"/>
    <col min="4609" max="4609" width="15.81640625" style="12" customWidth="1"/>
    <col min="4610" max="4864" width="9.1796875" style="12" customWidth="1"/>
    <col min="4865" max="4865" width="15.81640625" style="12" customWidth="1"/>
    <col min="4866" max="5120" width="9.1796875" style="12" customWidth="1"/>
    <col min="5121" max="5121" width="15.81640625" style="12" customWidth="1"/>
    <col min="5122" max="5376" width="9.1796875" style="12" customWidth="1"/>
    <col min="5377" max="5377" width="15.81640625" style="12" customWidth="1"/>
    <col min="5378" max="5632" width="9.1796875" style="12" customWidth="1"/>
    <col min="5633" max="5633" width="15.81640625" style="12" customWidth="1"/>
    <col min="5634" max="5888" width="9.1796875" style="12" customWidth="1"/>
    <col min="5889" max="5889" width="15.81640625" style="12" customWidth="1"/>
    <col min="5890" max="6144" width="9.1796875" style="12" customWidth="1"/>
    <col min="6145" max="6145" width="15.81640625" style="12" customWidth="1"/>
    <col min="6146" max="6400" width="9.1796875" style="12" customWidth="1"/>
    <col min="6401" max="6401" width="15.81640625" style="12" customWidth="1"/>
    <col min="6402" max="6656" width="9.1796875" style="12" customWidth="1"/>
    <col min="6657" max="6657" width="15.81640625" style="12" customWidth="1"/>
    <col min="6658" max="6912" width="9.1796875" style="12" customWidth="1"/>
    <col min="6913" max="6913" width="15.81640625" style="12" customWidth="1"/>
    <col min="6914" max="7168" width="9.1796875" style="12" customWidth="1"/>
    <col min="7169" max="7169" width="15.81640625" style="12" customWidth="1"/>
    <col min="7170" max="7424" width="9.1796875" style="12" customWidth="1"/>
    <col min="7425" max="7425" width="15.81640625" style="12" customWidth="1"/>
    <col min="7426" max="7680" width="9.1796875" style="12" customWidth="1"/>
    <col min="7681" max="7681" width="15.81640625" style="12" customWidth="1"/>
    <col min="7682" max="7936" width="9.1796875" style="12" customWidth="1"/>
    <col min="7937" max="7937" width="15.81640625" style="12" customWidth="1"/>
    <col min="7938" max="8192" width="9.1796875" style="12" customWidth="1"/>
    <col min="8193" max="8193" width="15.81640625" style="12" customWidth="1"/>
    <col min="8194" max="8448" width="9.1796875" style="12" customWidth="1"/>
    <col min="8449" max="8449" width="15.81640625" style="12" customWidth="1"/>
    <col min="8450" max="8704" width="9.1796875" style="12" customWidth="1"/>
    <col min="8705" max="8705" width="15.81640625" style="12" customWidth="1"/>
    <col min="8706" max="8960" width="9.1796875" style="12" customWidth="1"/>
    <col min="8961" max="8961" width="15.81640625" style="12" customWidth="1"/>
    <col min="8962" max="9216" width="9.1796875" style="12" customWidth="1"/>
    <col min="9217" max="9217" width="15.81640625" style="12" customWidth="1"/>
    <col min="9218" max="9472" width="9.1796875" style="12" customWidth="1"/>
    <col min="9473" max="9473" width="15.81640625" style="12" customWidth="1"/>
    <col min="9474" max="9728" width="9.1796875" style="12" customWidth="1"/>
    <col min="9729" max="9729" width="15.81640625" style="12" customWidth="1"/>
    <col min="9730" max="9984" width="9.1796875" style="12" customWidth="1"/>
    <col min="9985" max="9985" width="15.81640625" style="12" customWidth="1"/>
    <col min="9986" max="10240" width="9.1796875" style="12" customWidth="1"/>
    <col min="10241" max="10241" width="15.81640625" style="12" customWidth="1"/>
    <col min="10242" max="10496" width="9.1796875" style="12" customWidth="1"/>
    <col min="10497" max="10497" width="15.81640625" style="12" customWidth="1"/>
    <col min="10498" max="10752" width="9.1796875" style="12" customWidth="1"/>
    <col min="10753" max="10753" width="15.81640625" style="12" customWidth="1"/>
    <col min="10754" max="11008" width="9.1796875" style="12" customWidth="1"/>
    <col min="11009" max="11009" width="15.81640625" style="12" customWidth="1"/>
    <col min="11010" max="11264" width="9.1796875" style="12" customWidth="1"/>
    <col min="11265" max="11265" width="15.81640625" style="12" customWidth="1"/>
    <col min="11266" max="11520" width="9.1796875" style="12" customWidth="1"/>
    <col min="11521" max="11521" width="15.81640625" style="12" customWidth="1"/>
    <col min="11522" max="11776" width="9.1796875" style="12" customWidth="1"/>
    <col min="11777" max="11777" width="15.81640625" style="12" customWidth="1"/>
    <col min="11778" max="12032" width="9.1796875" style="12" customWidth="1"/>
    <col min="12033" max="12033" width="15.81640625" style="12" customWidth="1"/>
    <col min="12034" max="12288" width="9.1796875" style="12" customWidth="1"/>
    <col min="12289" max="12289" width="15.81640625" style="12" customWidth="1"/>
    <col min="12290" max="12544" width="9.1796875" style="12" customWidth="1"/>
    <col min="12545" max="12545" width="15.81640625" style="12" customWidth="1"/>
    <col min="12546" max="12800" width="9.1796875" style="12" customWidth="1"/>
    <col min="12801" max="12801" width="15.81640625" style="12" customWidth="1"/>
    <col min="12802" max="13056" width="9.1796875" style="12" customWidth="1"/>
    <col min="13057" max="13057" width="15.81640625" style="12" customWidth="1"/>
    <col min="13058" max="13312" width="9.1796875" style="12" customWidth="1"/>
    <col min="13313" max="13313" width="15.81640625" style="12" customWidth="1"/>
    <col min="13314" max="13568" width="9.1796875" style="12" customWidth="1"/>
    <col min="13569" max="13569" width="15.81640625" style="12" customWidth="1"/>
    <col min="13570" max="13824" width="9.1796875" style="12" customWidth="1"/>
    <col min="13825" max="13825" width="15.81640625" style="12" customWidth="1"/>
    <col min="13826" max="14080" width="9.1796875" style="12" customWidth="1"/>
    <col min="14081" max="14081" width="15.81640625" style="12" customWidth="1"/>
    <col min="14082" max="14336" width="9.1796875" style="12" customWidth="1"/>
    <col min="14337" max="14337" width="15.81640625" style="12" customWidth="1"/>
    <col min="14338" max="14592" width="9.1796875" style="12" customWidth="1"/>
    <col min="14593" max="14593" width="15.81640625" style="12" customWidth="1"/>
    <col min="14594" max="14848" width="9.1796875" style="12" customWidth="1"/>
    <col min="14849" max="14849" width="15.81640625" style="12" customWidth="1"/>
    <col min="14850" max="15104" width="9.1796875" style="12" customWidth="1"/>
    <col min="15105" max="15105" width="15.81640625" style="12" customWidth="1"/>
    <col min="15106" max="15360" width="9.1796875" style="12" customWidth="1"/>
    <col min="15361" max="15361" width="15.81640625" style="12" customWidth="1"/>
    <col min="15362" max="15616" width="9.1796875" style="12" customWidth="1"/>
    <col min="15617" max="15617" width="15.81640625" style="12" customWidth="1"/>
    <col min="15618" max="15872" width="9.1796875" style="12" customWidth="1"/>
    <col min="15873" max="15873" width="15.81640625" style="12" customWidth="1"/>
    <col min="15874" max="16128" width="9.1796875" style="12" customWidth="1"/>
    <col min="16129" max="16129" width="15.81640625" style="12" customWidth="1"/>
    <col min="16130" max="16384" width="9.1796875" style="12" customWidth="1"/>
  </cols>
  <sheetData>
    <row r="2" spans="1:17" ht="15.75" customHeight="1" x14ac:dyDescent="0.35">
      <c r="A2" s="83" t="s">
        <v>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21</v>
      </c>
      <c r="C5" s="86"/>
      <c r="D5" s="81" t="s">
        <v>20</v>
      </c>
      <c r="E5" s="86"/>
      <c r="F5" s="81" t="s">
        <v>22</v>
      </c>
      <c r="G5" s="86"/>
      <c r="H5" s="81" t="s">
        <v>23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37" t="s">
        <v>69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"/>
    </row>
    <row r="8" spans="1:17" x14ac:dyDescent="0.3">
      <c r="A8" s="37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38"/>
      <c r="B9" s="1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1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 t="e">
        <f>AVERAGE(O7)</f>
        <v>#DIV/0!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workbookViewId="0">
      <selection activeCell="N15" sqref="N15"/>
    </sheetView>
  </sheetViews>
  <sheetFormatPr defaultRowHeight="13" x14ac:dyDescent="0.3"/>
  <cols>
    <col min="1" max="1" width="26.7265625" style="12" customWidth="1"/>
    <col min="2" max="256" width="9.1796875" style="12" customWidth="1"/>
    <col min="257" max="257" width="20.453125" style="12" customWidth="1"/>
    <col min="258" max="512" width="9.1796875" style="12" customWidth="1"/>
    <col min="513" max="513" width="20.453125" style="12" customWidth="1"/>
    <col min="514" max="768" width="9.1796875" style="12" customWidth="1"/>
    <col min="769" max="769" width="20.453125" style="12" customWidth="1"/>
    <col min="770" max="1024" width="9.1796875" style="12" customWidth="1"/>
    <col min="1025" max="1025" width="20.453125" style="12" customWidth="1"/>
    <col min="1026" max="1280" width="9.1796875" style="12" customWidth="1"/>
    <col min="1281" max="1281" width="20.453125" style="12" customWidth="1"/>
    <col min="1282" max="1536" width="9.1796875" style="12" customWidth="1"/>
    <col min="1537" max="1537" width="20.453125" style="12" customWidth="1"/>
    <col min="1538" max="1792" width="9.1796875" style="12" customWidth="1"/>
    <col min="1793" max="1793" width="20.453125" style="12" customWidth="1"/>
    <col min="1794" max="2048" width="9.1796875" style="12" customWidth="1"/>
    <col min="2049" max="2049" width="20.453125" style="12" customWidth="1"/>
    <col min="2050" max="2304" width="9.1796875" style="12" customWidth="1"/>
    <col min="2305" max="2305" width="20.453125" style="12" customWidth="1"/>
    <col min="2306" max="2560" width="9.1796875" style="12" customWidth="1"/>
    <col min="2561" max="2561" width="20.453125" style="12" customWidth="1"/>
    <col min="2562" max="2816" width="9.1796875" style="12" customWidth="1"/>
    <col min="2817" max="2817" width="20.453125" style="12" customWidth="1"/>
    <col min="2818" max="3072" width="9.1796875" style="12" customWidth="1"/>
    <col min="3073" max="3073" width="20.453125" style="12" customWidth="1"/>
    <col min="3074" max="3328" width="9.1796875" style="12" customWidth="1"/>
    <col min="3329" max="3329" width="20.453125" style="12" customWidth="1"/>
    <col min="3330" max="3584" width="9.1796875" style="12" customWidth="1"/>
    <col min="3585" max="3585" width="20.453125" style="12" customWidth="1"/>
    <col min="3586" max="3840" width="9.1796875" style="12" customWidth="1"/>
    <col min="3841" max="3841" width="20.453125" style="12" customWidth="1"/>
    <col min="3842" max="4096" width="9.1796875" style="12" customWidth="1"/>
    <col min="4097" max="4097" width="20.453125" style="12" customWidth="1"/>
    <col min="4098" max="4352" width="9.1796875" style="12" customWidth="1"/>
    <col min="4353" max="4353" width="20.453125" style="12" customWidth="1"/>
    <col min="4354" max="4608" width="9.1796875" style="12" customWidth="1"/>
    <col min="4609" max="4609" width="20.453125" style="12" customWidth="1"/>
    <col min="4610" max="4864" width="9.1796875" style="12" customWidth="1"/>
    <col min="4865" max="4865" width="20.453125" style="12" customWidth="1"/>
    <col min="4866" max="5120" width="9.1796875" style="12" customWidth="1"/>
    <col min="5121" max="5121" width="20.453125" style="12" customWidth="1"/>
    <col min="5122" max="5376" width="9.1796875" style="12" customWidth="1"/>
    <col min="5377" max="5377" width="20.453125" style="12" customWidth="1"/>
    <col min="5378" max="5632" width="9.1796875" style="12" customWidth="1"/>
    <col min="5633" max="5633" width="20.453125" style="12" customWidth="1"/>
    <col min="5634" max="5888" width="9.1796875" style="12" customWidth="1"/>
    <col min="5889" max="5889" width="20.453125" style="12" customWidth="1"/>
    <col min="5890" max="6144" width="9.1796875" style="12" customWidth="1"/>
    <col min="6145" max="6145" width="20.453125" style="12" customWidth="1"/>
    <col min="6146" max="6400" width="9.1796875" style="12" customWidth="1"/>
    <col min="6401" max="6401" width="20.453125" style="12" customWidth="1"/>
    <col min="6402" max="6656" width="9.1796875" style="12" customWidth="1"/>
    <col min="6657" max="6657" width="20.453125" style="12" customWidth="1"/>
    <col min="6658" max="6912" width="9.1796875" style="12" customWidth="1"/>
    <col min="6913" max="6913" width="20.453125" style="12" customWidth="1"/>
    <col min="6914" max="7168" width="9.1796875" style="12" customWidth="1"/>
    <col min="7169" max="7169" width="20.453125" style="12" customWidth="1"/>
    <col min="7170" max="7424" width="9.1796875" style="12" customWidth="1"/>
    <col min="7425" max="7425" width="20.453125" style="12" customWidth="1"/>
    <col min="7426" max="7680" width="9.1796875" style="12" customWidth="1"/>
    <col min="7681" max="7681" width="20.453125" style="12" customWidth="1"/>
    <col min="7682" max="7936" width="9.1796875" style="12" customWidth="1"/>
    <col min="7937" max="7937" width="20.453125" style="12" customWidth="1"/>
    <col min="7938" max="8192" width="9.1796875" style="12" customWidth="1"/>
    <col min="8193" max="8193" width="20.453125" style="12" customWidth="1"/>
    <col min="8194" max="8448" width="9.1796875" style="12" customWidth="1"/>
    <col min="8449" max="8449" width="20.453125" style="12" customWidth="1"/>
    <col min="8450" max="8704" width="9.1796875" style="12" customWidth="1"/>
    <col min="8705" max="8705" width="20.453125" style="12" customWidth="1"/>
    <col min="8706" max="8960" width="9.1796875" style="12" customWidth="1"/>
    <col min="8961" max="8961" width="20.453125" style="12" customWidth="1"/>
    <col min="8962" max="9216" width="9.1796875" style="12" customWidth="1"/>
    <col min="9217" max="9217" width="20.453125" style="12" customWidth="1"/>
    <col min="9218" max="9472" width="9.1796875" style="12" customWidth="1"/>
    <col min="9473" max="9473" width="20.453125" style="12" customWidth="1"/>
    <col min="9474" max="9728" width="9.1796875" style="12" customWidth="1"/>
    <col min="9729" max="9729" width="20.453125" style="12" customWidth="1"/>
    <col min="9730" max="9984" width="9.1796875" style="12" customWidth="1"/>
    <col min="9985" max="9985" width="20.453125" style="12" customWidth="1"/>
    <col min="9986" max="10240" width="9.1796875" style="12" customWidth="1"/>
    <col min="10241" max="10241" width="20.453125" style="12" customWidth="1"/>
    <col min="10242" max="10496" width="9.1796875" style="12" customWidth="1"/>
    <col min="10497" max="10497" width="20.453125" style="12" customWidth="1"/>
    <col min="10498" max="10752" width="9.1796875" style="12" customWidth="1"/>
    <col min="10753" max="10753" width="20.453125" style="12" customWidth="1"/>
    <col min="10754" max="11008" width="9.1796875" style="12" customWidth="1"/>
    <col min="11009" max="11009" width="20.453125" style="12" customWidth="1"/>
    <col min="11010" max="11264" width="9.1796875" style="12" customWidth="1"/>
    <col min="11265" max="11265" width="20.453125" style="12" customWidth="1"/>
    <col min="11266" max="11520" width="9.1796875" style="12" customWidth="1"/>
    <col min="11521" max="11521" width="20.453125" style="12" customWidth="1"/>
    <col min="11522" max="11776" width="9.1796875" style="12" customWidth="1"/>
    <col min="11777" max="11777" width="20.453125" style="12" customWidth="1"/>
    <col min="11778" max="12032" width="9.1796875" style="12" customWidth="1"/>
    <col min="12033" max="12033" width="20.453125" style="12" customWidth="1"/>
    <col min="12034" max="12288" width="9.1796875" style="12" customWidth="1"/>
    <col min="12289" max="12289" width="20.453125" style="12" customWidth="1"/>
    <col min="12290" max="12544" width="9.1796875" style="12" customWidth="1"/>
    <col min="12545" max="12545" width="20.453125" style="12" customWidth="1"/>
    <col min="12546" max="12800" width="9.1796875" style="12" customWidth="1"/>
    <col min="12801" max="12801" width="20.453125" style="12" customWidth="1"/>
    <col min="12802" max="13056" width="9.1796875" style="12" customWidth="1"/>
    <col min="13057" max="13057" width="20.453125" style="12" customWidth="1"/>
    <col min="13058" max="13312" width="9.1796875" style="12" customWidth="1"/>
    <col min="13313" max="13313" width="20.453125" style="12" customWidth="1"/>
    <col min="13314" max="13568" width="9.1796875" style="12" customWidth="1"/>
    <col min="13569" max="13569" width="20.453125" style="12" customWidth="1"/>
    <col min="13570" max="13824" width="9.1796875" style="12" customWidth="1"/>
    <col min="13825" max="13825" width="20.453125" style="12" customWidth="1"/>
    <col min="13826" max="14080" width="9.1796875" style="12" customWidth="1"/>
    <col min="14081" max="14081" width="20.453125" style="12" customWidth="1"/>
    <col min="14082" max="14336" width="9.1796875" style="12" customWidth="1"/>
    <col min="14337" max="14337" width="20.453125" style="12" customWidth="1"/>
    <col min="14338" max="14592" width="9.1796875" style="12" customWidth="1"/>
    <col min="14593" max="14593" width="20.453125" style="12" customWidth="1"/>
    <col min="14594" max="14848" width="9.1796875" style="12" customWidth="1"/>
    <col min="14849" max="14849" width="20.453125" style="12" customWidth="1"/>
    <col min="14850" max="15104" width="9.1796875" style="12" customWidth="1"/>
    <col min="15105" max="15105" width="20.453125" style="12" customWidth="1"/>
    <col min="15106" max="15360" width="9.1796875" style="12" customWidth="1"/>
    <col min="15361" max="15361" width="20.453125" style="12" customWidth="1"/>
    <col min="15362" max="15616" width="9.1796875" style="12" customWidth="1"/>
    <col min="15617" max="15617" width="20.453125" style="12" customWidth="1"/>
    <col min="15618" max="15872" width="9.1796875" style="12" customWidth="1"/>
    <col min="15873" max="15873" width="20.453125" style="12" customWidth="1"/>
    <col min="15874" max="16128" width="9.1796875" style="12" customWidth="1"/>
    <col min="16129" max="16129" width="20.453125" style="12" customWidth="1"/>
    <col min="16130" max="16384" width="9.1796875" style="12" customWidth="1"/>
  </cols>
  <sheetData>
    <row r="2" spans="1:17" ht="15.75" customHeight="1" x14ac:dyDescent="0.35">
      <c r="A2" s="83" t="s">
        <v>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51" customHeight="1" x14ac:dyDescent="0.35">
      <c r="A5" s="88" t="s">
        <v>2</v>
      </c>
      <c r="B5" s="81" t="s">
        <v>71</v>
      </c>
      <c r="C5" s="86"/>
      <c r="D5" s="81" t="s">
        <v>72</v>
      </c>
      <c r="E5" s="86"/>
      <c r="F5" s="81" t="s">
        <v>30</v>
      </c>
      <c r="G5" s="86"/>
      <c r="H5" s="81" t="s">
        <v>73</v>
      </c>
      <c r="I5" s="86"/>
      <c r="J5" s="81" t="s">
        <v>75</v>
      </c>
      <c r="K5" s="86"/>
      <c r="L5" s="89"/>
      <c r="M5" s="90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38" t="s">
        <v>76</v>
      </c>
      <c r="B7" s="16" t="s">
        <v>27</v>
      </c>
      <c r="C7" s="55">
        <v>1</v>
      </c>
      <c r="D7" s="55" t="s">
        <v>12</v>
      </c>
      <c r="E7" s="55">
        <v>1</v>
      </c>
      <c r="F7" s="55" t="s">
        <v>26</v>
      </c>
      <c r="G7" s="55">
        <v>1</v>
      </c>
      <c r="H7" s="55" t="s">
        <v>77</v>
      </c>
      <c r="I7" s="55">
        <v>1</v>
      </c>
      <c r="J7" s="55">
        <v>74</v>
      </c>
      <c r="K7" s="55">
        <v>1</v>
      </c>
      <c r="L7" s="55"/>
      <c r="M7" s="55"/>
      <c r="N7" s="55"/>
      <c r="O7" s="3">
        <f>95*(B7*C7+D7*E7+F7*G7+L7*M7+H7*I7+J7*K7)/((C7+E7+G7+M7+I7+K7)*100)+N7</f>
        <v>75.239999999999995</v>
      </c>
    </row>
    <row r="8" spans="1:17" x14ac:dyDescent="0.3">
      <c r="A8" s="38"/>
      <c r="B8" s="1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38"/>
      <c r="B9" s="1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1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AVERAGE(O7)</f>
        <v>75.239999999999995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N5:N6"/>
    <mergeCell ref="O5:O6"/>
    <mergeCell ref="L5:M5"/>
  </mergeCells>
  <pageMargins left="0.75" right="0.75" top="1" bottom="1" header="0.5" footer="0.5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4"/>
  <sheetViews>
    <sheetView zoomScaleNormal="100" workbookViewId="0">
      <selection activeCell="O7" sqref="O7"/>
    </sheetView>
  </sheetViews>
  <sheetFormatPr defaultRowHeight="13" x14ac:dyDescent="0.3"/>
  <cols>
    <col min="1" max="1" width="25.453125" style="12" customWidth="1"/>
    <col min="2" max="256" width="9.1796875" style="12" customWidth="1"/>
    <col min="257" max="257" width="19.54296875" style="12" customWidth="1"/>
    <col min="258" max="512" width="9.1796875" style="12" customWidth="1"/>
    <col min="513" max="513" width="19.54296875" style="12" customWidth="1"/>
    <col min="514" max="768" width="9.1796875" style="12" customWidth="1"/>
    <col min="769" max="769" width="19.54296875" style="12" customWidth="1"/>
    <col min="770" max="1024" width="9.1796875" style="12" customWidth="1"/>
    <col min="1025" max="1025" width="19.54296875" style="12" customWidth="1"/>
    <col min="1026" max="1280" width="9.1796875" style="12" customWidth="1"/>
    <col min="1281" max="1281" width="19.54296875" style="12" customWidth="1"/>
    <col min="1282" max="1536" width="9.1796875" style="12" customWidth="1"/>
    <col min="1537" max="1537" width="19.54296875" style="12" customWidth="1"/>
    <col min="1538" max="1792" width="9.1796875" style="12" customWidth="1"/>
    <col min="1793" max="1793" width="19.54296875" style="12" customWidth="1"/>
    <col min="1794" max="2048" width="9.1796875" style="12" customWidth="1"/>
    <col min="2049" max="2049" width="19.54296875" style="12" customWidth="1"/>
    <col min="2050" max="2304" width="9.1796875" style="12" customWidth="1"/>
    <col min="2305" max="2305" width="19.54296875" style="12" customWidth="1"/>
    <col min="2306" max="2560" width="9.1796875" style="12" customWidth="1"/>
    <col min="2561" max="2561" width="19.54296875" style="12" customWidth="1"/>
    <col min="2562" max="2816" width="9.1796875" style="12" customWidth="1"/>
    <col min="2817" max="2817" width="19.54296875" style="12" customWidth="1"/>
    <col min="2818" max="3072" width="9.1796875" style="12" customWidth="1"/>
    <col min="3073" max="3073" width="19.54296875" style="12" customWidth="1"/>
    <col min="3074" max="3328" width="9.1796875" style="12" customWidth="1"/>
    <col min="3329" max="3329" width="19.54296875" style="12" customWidth="1"/>
    <col min="3330" max="3584" width="9.1796875" style="12" customWidth="1"/>
    <col min="3585" max="3585" width="19.54296875" style="12" customWidth="1"/>
    <col min="3586" max="3840" width="9.1796875" style="12" customWidth="1"/>
    <col min="3841" max="3841" width="19.54296875" style="12" customWidth="1"/>
    <col min="3842" max="4096" width="9.1796875" style="12" customWidth="1"/>
    <col min="4097" max="4097" width="19.54296875" style="12" customWidth="1"/>
    <col min="4098" max="4352" width="9.1796875" style="12" customWidth="1"/>
    <col min="4353" max="4353" width="19.54296875" style="12" customWidth="1"/>
    <col min="4354" max="4608" width="9.1796875" style="12" customWidth="1"/>
    <col min="4609" max="4609" width="19.54296875" style="12" customWidth="1"/>
    <col min="4610" max="4864" width="9.1796875" style="12" customWidth="1"/>
    <col min="4865" max="4865" width="19.54296875" style="12" customWidth="1"/>
    <col min="4866" max="5120" width="9.1796875" style="12" customWidth="1"/>
    <col min="5121" max="5121" width="19.54296875" style="12" customWidth="1"/>
    <col min="5122" max="5376" width="9.1796875" style="12" customWidth="1"/>
    <col min="5377" max="5377" width="19.54296875" style="12" customWidth="1"/>
    <col min="5378" max="5632" width="9.1796875" style="12" customWidth="1"/>
    <col min="5633" max="5633" width="19.54296875" style="12" customWidth="1"/>
    <col min="5634" max="5888" width="9.1796875" style="12" customWidth="1"/>
    <col min="5889" max="5889" width="19.54296875" style="12" customWidth="1"/>
    <col min="5890" max="6144" width="9.1796875" style="12" customWidth="1"/>
    <col min="6145" max="6145" width="19.54296875" style="12" customWidth="1"/>
    <col min="6146" max="6400" width="9.1796875" style="12" customWidth="1"/>
    <col min="6401" max="6401" width="19.54296875" style="12" customWidth="1"/>
    <col min="6402" max="6656" width="9.1796875" style="12" customWidth="1"/>
    <col min="6657" max="6657" width="19.54296875" style="12" customWidth="1"/>
    <col min="6658" max="6912" width="9.1796875" style="12" customWidth="1"/>
    <col min="6913" max="6913" width="19.54296875" style="12" customWidth="1"/>
    <col min="6914" max="7168" width="9.1796875" style="12" customWidth="1"/>
    <col min="7169" max="7169" width="19.54296875" style="12" customWidth="1"/>
    <col min="7170" max="7424" width="9.1796875" style="12" customWidth="1"/>
    <col min="7425" max="7425" width="19.54296875" style="12" customWidth="1"/>
    <col min="7426" max="7680" width="9.1796875" style="12" customWidth="1"/>
    <col min="7681" max="7681" width="19.54296875" style="12" customWidth="1"/>
    <col min="7682" max="7936" width="9.1796875" style="12" customWidth="1"/>
    <col min="7937" max="7937" width="19.54296875" style="12" customWidth="1"/>
    <col min="7938" max="8192" width="9.1796875" style="12" customWidth="1"/>
    <col min="8193" max="8193" width="19.54296875" style="12" customWidth="1"/>
    <col min="8194" max="8448" width="9.1796875" style="12" customWidth="1"/>
    <col min="8449" max="8449" width="19.54296875" style="12" customWidth="1"/>
    <col min="8450" max="8704" width="9.1796875" style="12" customWidth="1"/>
    <col min="8705" max="8705" width="19.54296875" style="12" customWidth="1"/>
    <col min="8706" max="8960" width="9.1796875" style="12" customWidth="1"/>
    <col min="8961" max="8961" width="19.54296875" style="12" customWidth="1"/>
    <col min="8962" max="9216" width="9.1796875" style="12" customWidth="1"/>
    <col min="9217" max="9217" width="19.54296875" style="12" customWidth="1"/>
    <col min="9218" max="9472" width="9.1796875" style="12" customWidth="1"/>
    <col min="9473" max="9473" width="19.54296875" style="12" customWidth="1"/>
    <col min="9474" max="9728" width="9.1796875" style="12" customWidth="1"/>
    <col min="9729" max="9729" width="19.54296875" style="12" customWidth="1"/>
    <col min="9730" max="9984" width="9.1796875" style="12" customWidth="1"/>
    <col min="9985" max="9985" width="19.54296875" style="12" customWidth="1"/>
    <col min="9986" max="10240" width="9.1796875" style="12" customWidth="1"/>
    <col min="10241" max="10241" width="19.54296875" style="12" customWidth="1"/>
    <col min="10242" max="10496" width="9.1796875" style="12" customWidth="1"/>
    <col min="10497" max="10497" width="19.54296875" style="12" customWidth="1"/>
    <col min="10498" max="10752" width="9.1796875" style="12" customWidth="1"/>
    <col min="10753" max="10753" width="19.54296875" style="12" customWidth="1"/>
    <col min="10754" max="11008" width="9.1796875" style="12" customWidth="1"/>
    <col min="11009" max="11009" width="19.54296875" style="12" customWidth="1"/>
    <col min="11010" max="11264" width="9.1796875" style="12" customWidth="1"/>
    <col min="11265" max="11265" width="19.54296875" style="12" customWidth="1"/>
    <col min="11266" max="11520" width="9.1796875" style="12" customWidth="1"/>
    <col min="11521" max="11521" width="19.54296875" style="12" customWidth="1"/>
    <col min="11522" max="11776" width="9.1796875" style="12" customWidth="1"/>
    <col min="11777" max="11777" width="19.54296875" style="12" customWidth="1"/>
    <col min="11778" max="12032" width="9.1796875" style="12" customWidth="1"/>
    <col min="12033" max="12033" width="19.54296875" style="12" customWidth="1"/>
    <col min="12034" max="12288" width="9.1796875" style="12" customWidth="1"/>
    <col min="12289" max="12289" width="19.54296875" style="12" customWidth="1"/>
    <col min="12290" max="12544" width="9.1796875" style="12" customWidth="1"/>
    <col min="12545" max="12545" width="19.54296875" style="12" customWidth="1"/>
    <col min="12546" max="12800" width="9.1796875" style="12" customWidth="1"/>
    <col min="12801" max="12801" width="19.54296875" style="12" customWidth="1"/>
    <col min="12802" max="13056" width="9.1796875" style="12" customWidth="1"/>
    <col min="13057" max="13057" width="19.54296875" style="12" customWidth="1"/>
    <col min="13058" max="13312" width="9.1796875" style="12" customWidth="1"/>
    <col min="13313" max="13313" width="19.54296875" style="12" customWidth="1"/>
    <col min="13314" max="13568" width="9.1796875" style="12" customWidth="1"/>
    <col min="13569" max="13569" width="19.54296875" style="12" customWidth="1"/>
    <col min="13570" max="13824" width="9.1796875" style="12" customWidth="1"/>
    <col min="13825" max="13825" width="19.54296875" style="12" customWidth="1"/>
    <col min="13826" max="14080" width="9.1796875" style="12" customWidth="1"/>
    <col min="14081" max="14081" width="19.54296875" style="12" customWidth="1"/>
    <col min="14082" max="14336" width="9.1796875" style="12" customWidth="1"/>
    <col min="14337" max="14337" width="19.54296875" style="12" customWidth="1"/>
    <col min="14338" max="14592" width="9.1796875" style="12" customWidth="1"/>
    <col min="14593" max="14593" width="19.54296875" style="12" customWidth="1"/>
    <col min="14594" max="14848" width="9.1796875" style="12" customWidth="1"/>
    <col min="14849" max="14849" width="19.54296875" style="12" customWidth="1"/>
    <col min="14850" max="15104" width="9.1796875" style="12" customWidth="1"/>
    <col min="15105" max="15105" width="19.54296875" style="12" customWidth="1"/>
    <col min="15106" max="15360" width="9.1796875" style="12" customWidth="1"/>
    <col min="15361" max="15361" width="19.54296875" style="12" customWidth="1"/>
    <col min="15362" max="15616" width="9.1796875" style="12" customWidth="1"/>
    <col min="15617" max="15617" width="19.54296875" style="12" customWidth="1"/>
    <col min="15618" max="15872" width="9.1796875" style="12" customWidth="1"/>
    <col min="15873" max="15873" width="19.54296875" style="12" customWidth="1"/>
    <col min="15874" max="16128" width="9.1796875" style="12" customWidth="1"/>
    <col min="16129" max="16129" width="19.54296875" style="12" customWidth="1"/>
    <col min="16130" max="16384" width="9.1796875" style="12" customWidth="1"/>
  </cols>
  <sheetData>
    <row r="2" spans="1:17" ht="15.75" customHeight="1" x14ac:dyDescent="0.35">
      <c r="A2" s="83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53.25" customHeight="1" x14ac:dyDescent="0.35">
      <c r="A5" s="88" t="s">
        <v>2</v>
      </c>
      <c r="B5" s="81" t="s">
        <v>71</v>
      </c>
      <c r="C5" s="86"/>
      <c r="D5" s="81" t="s">
        <v>72</v>
      </c>
      <c r="E5" s="86"/>
      <c r="F5" s="81" t="s">
        <v>30</v>
      </c>
      <c r="G5" s="86"/>
      <c r="H5" s="81" t="s">
        <v>73</v>
      </c>
      <c r="I5" s="86"/>
      <c r="J5" s="81" t="s">
        <v>75</v>
      </c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2" t="s">
        <v>80</v>
      </c>
      <c r="B7" s="59" t="s">
        <v>15</v>
      </c>
      <c r="C7" s="59">
        <v>1</v>
      </c>
      <c r="D7" s="59" t="s">
        <v>15</v>
      </c>
      <c r="E7" s="59">
        <v>1</v>
      </c>
      <c r="F7" s="59" t="s">
        <v>81</v>
      </c>
      <c r="G7" s="59">
        <v>1</v>
      </c>
      <c r="H7" s="59" t="s">
        <v>15</v>
      </c>
      <c r="I7" s="59">
        <v>1</v>
      </c>
      <c r="J7" s="59">
        <v>92</v>
      </c>
      <c r="K7" s="59">
        <v>1</v>
      </c>
      <c r="L7" s="59"/>
      <c r="M7" s="59"/>
      <c r="N7" s="59"/>
      <c r="O7" s="61">
        <f>95*(B7*C7+D7*E7+F7*G7+L7*M7+H7*I7+J7*K7)/((C7+E7+G7+M7+I7+K7)*100)+N7</f>
        <v>87.02</v>
      </c>
      <c r="P7" s="42"/>
    </row>
    <row r="8" spans="1:17" x14ac:dyDescent="0.3">
      <c r="A8" s="15" t="s">
        <v>82</v>
      </c>
      <c r="B8" s="55" t="s">
        <v>65</v>
      </c>
      <c r="C8" s="55">
        <v>1</v>
      </c>
      <c r="D8" s="55" t="s">
        <v>26</v>
      </c>
      <c r="E8" s="55">
        <v>1</v>
      </c>
      <c r="F8" s="55" t="s">
        <v>26</v>
      </c>
      <c r="G8" s="55">
        <v>1</v>
      </c>
      <c r="H8" s="55" t="s">
        <v>65</v>
      </c>
      <c r="I8" s="55">
        <v>1</v>
      </c>
      <c r="J8" s="55">
        <v>80</v>
      </c>
      <c r="K8" s="55">
        <v>1</v>
      </c>
      <c r="L8" s="55"/>
      <c r="M8" s="55"/>
      <c r="N8" s="55"/>
      <c r="O8" s="3">
        <f>95*(B8*C8+D8*E8+F8*G8+L8*M8+H8*I8+J8*K8)/((C8+E8+G8+M8+I8+K8)*100)+N8</f>
        <v>74.099999999999994</v>
      </c>
      <c r="P8" s="42"/>
    </row>
    <row r="9" spans="1:17" x14ac:dyDescent="0.3">
      <c r="A9" s="15" t="s">
        <v>79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2"/>
    </row>
    <row r="10" spans="1:17" x14ac:dyDescent="0.3">
      <c r="A10" s="1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  <c r="P10" s="42"/>
    </row>
    <row r="11" spans="1:17" x14ac:dyDescent="0.3">
      <c r="A11" s="1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"/>
    </row>
    <row r="12" spans="1:17" x14ac:dyDescent="0.3">
      <c r="A12" s="4" t="s">
        <v>17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>AVERAGE(O7:O9)</f>
        <v>80.56</v>
      </c>
    </row>
    <row r="13" spans="1:17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7" x14ac:dyDescent="0.3">
      <c r="A14" s="11" t="s">
        <v>18</v>
      </c>
      <c r="B14" s="11">
        <v>3</v>
      </c>
      <c r="C14" s="11">
        <f>B14*0.4</f>
        <v>1.2000000000000002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</sheetData>
  <sortState xmlns:xlrd2="http://schemas.microsoft.com/office/spreadsheetml/2017/richdata2" ref="A7:O9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3"/>
  <sheetViews>
    <sheetView workbookViewId="0">
      <selection activeCell="O7" sqref="O7"/>
    </sheetView>
  </sheetViews>
  <sheetFormatPr defaultColWidth="9.1796875" defaultRowHeight="13" x14ac:dyDescent="0.3"/>
  <cols>
    <col min="1" max="1" width="25.4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83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38.25" customHeight="1" x14ac:dyDescent="0.35">
      <c r="A5" s="85" t="s">
        <v>2</v>
      </c>
      <c r="B5" s="81" t="s">
        <v>3</v>
      </c>
      <c r="C5" s="86"/>
      <c r="D5" s="81" t="s">
        <v>4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74" t="s">
        <v>85</v>
      </c>
      <c r="B7" s="59" t="s">
        <v>16</v>
      </c>
      <c r="C7" s="59">
        <v>1</v>
      </c>
      <c r="D7" s="59" t="s">
        <v>86</v>
      </c>
      <c r="E7" s="59">
        <v>1</v>
      </c>
      <c r="F7" s="59" t="s">
        <v>16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88.983333333333334</v>
      </c>
      <c r="P7" s="42"/>
    </row>
    <row r="8" spans="1:17" x14ac:dyDescent="0.3">
      <c r="A8" s="36" t="s">
        <v>84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  <c r="O8" s="3"/>
      <c r="P8" s="42"/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2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88.983333333333334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sortState xmlns:xlrd2="http://schemas.microsoft.com/office/spreadsheetml/2017/richdata2" ref="A7:O8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3"/>
  <sheetViews>
    <sheetView zoomScaleNormal="100" workbookViewId="0">
      <selection activeCell="A2" sqref="A2:O2"/>
    </sheetView>
  </sheetViews>
  <sheetFormatPr defaultColWidth="9.1796875" defaultRowHeight="13" x14ac:dyDescent="0.3"/>
  <cols>
    <col min="1" max="1" width="31.1796875" style="43" customWidth="1"/>
    <col min="2" max="2" width="10.81640625" style="43" customWidth="1"/>
    <col min="3" max="13" width="9.1796875" style="43" customWidth="1"/>
    <col min="14" max="14" width="5.54296875" style="43" customWidth="1"/>
    <col min="15" max="15" width="9.1796875" style="43" customWidth="1"/>
    <col min="16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221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38.25" customHeight="1" x14ac:dyDescent="0.35">
      <c r="A5" s="85" t="s">
        <v>2</v>
      </c>
      <c r="B5" s="81" t="s">
        <v>57</v>
      </c>
      <c r="C5" s="86"/>
      <c r="D5" s="81" t="s">
        <v>58</v>
      </c>
      <c r="E5" s="86"/>
      <c r="F5" s="81" t="s">
        <v>5</v>
      </c>
      <c r="G5" s="86"/>
      <c r="H5" s="81" t="s">
        <v>88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58" t="s">
        <v>89</v>
      </c>
      <c r="B7" s="59" t="s">
        <v>15</v>
      </c>
      <c r="C7" s="59">
        <v>1</v>
      </c>
      <c r="D7" s="59" t="s">
        <v>61</v>
      </c>
      <c r="E7" s="59">
        <v>1</v>
      </c>
      <c r="F7" s="59" t="s">
        <v>16</v>
      </c>
      <c r="G7" s="59">
        <v>1</v>
      </c>
      <c r="H7" s="59" t="s">
        <v>12</v>
      </c>
      <c r="I7" s="59">
        <v>1</v>
      </c>
      <c r="J7" s="59"/>
      <c r="K7" s="59"/>
      <c r="L7" s="59"/>
      <c r="M7" s="59"/>
      <c r="N7" s="60"/>
      <c r="O7" s="61">
        <f>95*(B7*C7+D7*E7+F7*G7+H7*I7+J7*K7+L7*M7)/((C7+E7+G7+I7+K7+M7)*100)+N7</f>
        <v>84.55</v>
      </c>
      <c r="P7" s="42"/>
    </row>
    <row r="8" spans="1:17" x14ac:dyDescent="0.3">
      <c r="A8" s="23" t="s">
        <v>90</v>
      </c>
      <c r="B8" s="55" t="s">
        <v>26</v>
      </c>
      <c r="C8" s="55">
        <v>1</v>
      </c>
      <c r="D8" s="55" t="s">
        <v>61</v>
      </c>
      <c r="E8" s="55">
        <v>1</v>
      </c>
      <c r="F8" s="55" t="s">
        <v>15</v>
      </c>
      <c r="G8" s="55">
        <v>1</v>
      </c>
      <c r="H8" s="55" t="s">
        <v>91</v>
      </c>
      <c r="I8" s="55">
        <v>1</v>
      </c>
      <c r="J8" s="55"/>
      <c r="K8" s="55"/>
      <c r="L8" s="55"/>
      <c r="M8" s="55"/>
      <c r="N8" s="56"/>
      <c r="O8" s="3">
        <f>95*(B8*C8+D8*E8+F8*G8+H8*I8+J8*K8+L8*M8)/((C8+E8+G8+I8+K8+M8)*100)+N8</f>
        <v>77.1875</v>
      </c>
      <c r="P8" s="42"/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80.868750000000006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sortState xmlns:xlrd2="http://schemas.microsoft.com/office/spreadsheetml/2017/richdata2" ref="A7:O8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3"/>
  <sheetViews>
    <sheetView workbookViewId="0">
      <selection activeCell="O7" sqref="O7"/>
    </sheetView>
  </sheetViews>
  <sheetFormatPr defaultColWidth="9.1796875" defaultRowHeight="13" x14ac:dyDescent="0.3"/>
  <cols>
    <col min="1" max="1" width="31.179687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87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42"/>
    </row>
    <row r="5" spans="1:17" ht="39" customHeight="1" x14ac:dyDescent="0.35">
      <c r="A5" s="85" t="s">
        <v>2</v>
      </c>
      <c r="B5" s="81" t="s">
        <v>92</v>
      </c>
      <c r="C5" s="86"/>
      <c r="D5" s="81" t="s">
        <v>39</v>
      </c>
      <c r="E5" s="86"/>
      <c r="F5" s="81" t="s">
        <v>93</v>
      </c>
      <c r="G5" s="86"/>
      <c r="H5" s="81" t="s">
        <v>94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58" t="s">
        <v>97</v>
      </c>
      <c r="B7" s="63" t="s">
        <v>16</v>
      </c>
      <c r="C7" s="59">
        <v>1</v>
      </c>
      <c r="D7" s="59" t="s">
        <v>98</v>
      </c>
      <c r="E7" s="59">
        <v>1</v>
      </c>
      <c r="F7" s="59" t="s">
        <v>16</v>
      </c>
      <c r="G7" s="59">
        <v>1</v>
      </c>
      <c r="H7" s="59" t="s">
        <v>15</v>
      </c>
      <c r="I7" s="59">
        <v>1</v>
      </c>
      <c r="J7" s="59"/>
      <c r="K7" s="59"/>
      <c r="L7" s="59"/>
      <c r="M7" s="59"/>
      <c r="N7" s="59"/>
      <c r="O7" s="61">
        <f>95*(B7*C7+D7*E7+F7*G7+H7*I7+J7*K7+L7*M7)/((C7+E7+G7+I7+K7+M7)*100)+N7</f>
        <v>89.537499999999994</v>
      </c>
    </row>
    <row r="8" spans="1:17" x14ac:dyDescent="0.3">
      <c r="A8" s="23" t="s">
        <v>95</v>
      </c>
      <c r="B8" s="2" t="s">
        <v>77</v>
      </c>
      <c r="C8" s="55">
        <v>1</v>
      </c>
      <c r="D8" s="55" t="s">
        <v>26</v>
      </c>
      <c r="E8" s="55">
        <v>1</v>
      </c>
      <c r="F8" s="55" t="s">
        <v>96</v>
      </c>
      <c r="G8" s="55">
        <v>1</v>
      </c>
      <c r="H8" s="55" t="s">
        <v>11</v>
      </c>
      <c r="I8" s="55">
        <v>1</v>
      </c>
      <c r="J8" s="55"/>
      <c r="K8" s="55"/>
      <c r="L8" s="55"/>
      <c r="M8" s="55"/>
      <c r="N8" s="55"/>
      <c r="O8" s="3">
        <f>95*(B8*C8+D8*E8+F8*G8+H8*I8+J8*K8+L8*M8)/((C8+E8+G8+I8+K8+M8)*100)+N8</f>
        <v>75.525000000000006</v>
      </c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82.53125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sortState xmlns:xlrd2="http://schemas.microsoft.com/office/spreadsheetml/2017/richdata2" ref="A7:O9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12"/>
  <sheetViews>
    <sheetView workbookViewId="0">
      <selection activeCell="O7" sqref="O7"/>
    </sheetView>
  </sheetViews>
  <sheetFormatPr defaultRowHeight="13" x14ac:dyDescent="0.3"/>
  <cols>
    <col min="1" max="1" width="26.81640625" style="12" customWidth="1"/>
    <col min="2" max="256" width="9.1796875" style="12" customWidth="1"/>
    <col min="257" max="257" width="24.26953125" style="12" customWidth="1"/>
    <col min="258" max="512" width="9.1796875" style="12" customWidth="1"/>
    <col min="513" max="513" width="24.26953125" style="12" customWidth="1"/>
    <col min="514" max="768" width="9.1796875" style="12" customWidth="1"/>
    <col min="769" max="769" width="24.26953125" style="12" customWidth="1"/>
    <col min="770" max="1024" width="9.1796875" style="12" customWidth="1"/>
    <col min="1025" max="1025" width="24.26953125" style="12" customWidth="1"/>
    <col min="1026" max="1280" width="9.1796875" style="12" customWidth="1"/>
    <col min="1281" max="1281" width="24.26953125" style="12" customWidth="1"/>
    <col min="1282" max="1536" width="9.1796875" style="12" customWidth="1"/>
    <col min="1537" max="1537" width="24.26953125" style="12" customWidth="1"/>
    <col min="1538" max="1792" width="9.1796875" style="12" customWidth="1"/>
    <col min="1793" max="1793" width="24.26953125" style="12" customWidth="1"/>
    <col min="1794" max="2048" width="9.1796875" style="12" customWidth="1"/>
    <col min="2049" max="2049" width="24.26953125" style="12" customWidth="1"/>
    <col min="2050" max="2304" width="9.1796875" style="12" customWidth="1"/>
    <col min="2305" max="2305" width="24.26953125" style="12" customWidth="1"/>
    <col min="2306" max="2560" width="9.1796875" style="12" customWidth="1"/>
    <col min="2561" max="2561" width="24.26953125" style="12" customWidth="1"/>
    <col min="2562" max="2816" width="9.1796875" style="12" customWidth="1"/>
    <col min="2817" max="2817" width="24.26953125" style="12" customWidth="1"/>
    <col min="2818" max="3072" width="9.1796875" style="12" customWidth="1"/>
    <col min="3073" max="3073" width="24.26953125" style="12" customWidth="1"/>
    <col min="3074" max="3328" width="9.1796875" style="12" customWidth="1"/>
    <col min="3329" max="3329" width="24.26953125" style="12" customWidth="1"/>
    <col min="3330" max="3584" width="9.1796875" style="12" customWidth="1"/>
    <col min="3585" max="3585" width="24.26953125" style="12" customWidth="1"/>
    <col min="3586" max="3840" width="9.1796875" style="12" customWidth="1"/>
    <col min="3841" max="3841" width="24.26953125" style="12" customWidth="1"/>
    <col min="3842" max="4096" width="9.1796875" style="12" customWidth="1"/>
    <col min="4097" max="4097" width="24.26953125" style="12" customWidth="1"/>
    <col min="4098" max="4352" width="9.1796875" style="12" customWidth="1"/>
    <col min="4353" max="4353" width="24.26953125" style="12" customWidth="1"/>
    <col min="4354" max="4608" width="9.1796875" style="12" customWidth="1"/>
    <col min="4609" max="4609" width="24.26953125" style="12" customWidth="1"/>
    <col min="4610" max="4864" width="9.1796875" style="12" customWidth="1"/>
    <col min="4865" max="4865" width="24.26953125" style="12" customWidth="1"/>
    <col min="4866" max="5120" width="9.1796875" style="12" customWidth="1"/>
    <col min="5121" max="5121" width="24.26953125" style="12" customWidth="1"/>
    <col min="5122" max="5376" width="9.1796875" style="12" customWidth="1"/>
    <col min="5377" max="5377" width="24.26953125" style="12" customWidth="1"/>
    <col min="5378" max="5632" width="9.1796875" style="12" customWidth="1"/>
    <col min="5633" max="5633" width="24.26953125" style="12" customWidth="1"/>
    <col min="5634" max="5888" width="9.1796875" style="12" customWidth="1"/>
    <col min="5889" max="5889" width="24.26953125" style="12" customWidth="1"/>
    <col min="5890" max="6144" width="9.1796875" style="12" customWidth="1"/>
    <col min="6145" max="6145" width="24.26953125" style="12" customWidth="1"/>
    <col min="6146" max="6400" width="9.1796875" style="12" customWidth="1"/>
    <col min="6401" max="6401" width="24.26953125" style="12" customWidth="1"/>
    <col min="6402" max="6656" width="9.1796875" style="12" customWidth="1"/>
    <col min="6657" max="6657" width="24.26953125" style="12" customWidth="1"/>
    <col min="6658" max="6912" width="9.1796875" style="12" customWidth="1"/>
    <col min="6913" max="6913" width="24.26953125" style="12" customWidth="1"/>
    <col min="6914" max="7168" width="9.1796875" style="12" customWidth="1"/>
    <col min="7169" max="7169" width="24.26953125" style="12" customWidth="1"/>
    <col min="7170" max="7424" width="9.1796875" style="12" customWidth="1"/>
    <col min="7425" max="7425" width="24.26953125" style="12" customWidth="1"/>
    <col min="7426" max="7680" width="9.1796875" style="12" customWidth="1"/>
    <col min="7681" max="7681" width="24.26953125" style="12" customWidth="1"/>
    <col min="7682" max="7936" width="9.1796875" style="12" customWidth="1"/>
    <col min="7937" max="7937" width="24.26953125" style="12" customWidth="1"/>
    <col min="7938" max="8192" width="9.1796875" style="12" customWidth="1"/>
    <col min="8193" max="8193" width="24.26953125" style="12" customWidth="1"/>
    <col min="8194" max="8448" width="9.1796875" style="12" customWidth="1"/>
    <col min="8449" max="8449" width="24.26953125" style="12" customWidth="1"/>
    <col min="8450" max="8704" width="9.1796875" style="12" customWidth="1"/>
    <col min="8705" max="8705" width="24.26953125" style="12" customWidth="1"/>
    <col min="8706" max="8960" width="9.1796875" style="12" customWidth="1"/>
    <col min="8961" max="8961" width="24.26953125" style="12" customWidth="1"/>
    <col min="8962" max="9216" width="9.1796875" style="12" customWidth="1"/>
    <col min="9217" max="9217" width="24.26953125" style="12" customWidth="1"/>
    <col min="9218" max="9472" width="9.1796875" style="12" customWidth="1"/>
    <col min="9473" max="9473" width="24.26953125" style="12" customWidth="1"/>
    <col min="9474" max="9728" width="9.1796875" style="12" customWidth="1"/>
    <col min="9729" max="9729" width="24.26953125" style="12" customWidth="1"/>
    <col min="9730" max="9984" width="9.1796875" style="12" customWidth="1"/>
    <col min="9985" max="9985" width="24.26953125" style="12" customWidth="1"/>
    <col min="9986" max="10240" width="9.1796875" style="12" customWidth="1"/>
    <col min="10241" max="10241" width="24.26953125" style="12" customWidth="1"/>
    <col min="10242" max="10496" width="9.1796875" style="12" customWidth="1"/>
    <col min="10497" max="10497" width="24.26953125" style="12" customWidth="1"/>
    <col min="10498" max="10752" width="9.1796875" style="12" customWidth="1"/>
    <col min="10753" max="10753" width="24.26953125" style="12" customWidth="1"/>
    <col min="10754" max="11008" width="9.1796875" style="12" customWidth="1"/>
    <col min="11009" max="11009" width="24.26953125" style="12" customWidth="1"/>
    <col min="11010" max="11264" width="9.1796875" style="12" customWidth="1"/>
    <col min="11265" max="11265" width="24.26953125" style="12" customWidth="1"/>
    <col min="11266" max="11520" width="9.1796875" style="12" customWidth="1"/>
    <col min="11521" max="11521" width="24.26953125" style="12" customWidth="1"/>
    <col min="11522" max="11776" width="9.1796875" style="12" customWidth="1"/>
    <col min="11777" max="11777" width="24.26953125" style="12" customWidth="1"/>
    <col min="11778" max="12032" width="9.1796875" style="12" customWidth="1"/>
    <col min="12033" max="12033" width="24.26953125" style="12" customWidth="1"/>
    <col min="12034" max="12288" width="9.1796875" style="12" customWidth="1"/>
    <col min="12289" max="12289" width="24.26953125" style="12" customWidth="1"/>
    <col min="12290" max="12544" width="9.1796875" style="12" customWidth="1"/>
    <col min="12545" max="12545" width="24.26953125" style="12" customWidth="1"/>
    <col min="12546" max="12800" width="9.1796875" style="12" customWidth="1"/>
    <col min="12801" max="12801" width="24.26953125" style="12" customWidth="1"/>
    <col min="12802" max="13056" width="9.1796875" style="12" customWidth="1"/>
    <col min="13057" max="13057" width="24.26953125" style="12" customWidth="1"/>
    <col min="13058" max="13312" width="9.1796875" style="12" customWidth="1"/>
    <col min="13313" max="13313" width="24.26953125" style="12" customWidth="1"/>
    <col min="13314" max="13568" width="9.1796875" style="12" customWidth="1"/>
    <col min="13569" max="13569" width="24.26953125" style="12" customWidth="1"/>
    <col min="13570" max="13824" width="9.1796875" style="12" customWidth="1"/>
    <col min="13825" max="13825" width="24.26953125" style="12" customWidth="1"/>
    <col min="13826" max="14080" width="9.1796875" style="12" customWidth="1"/>
    <col min="14081" max="14081" width="24.26953125" style="12" customWidth="1"/>
    <col min="14082" max="14336" width="9.1796875" style="12" customWidth="1"/>
    <col min="14337" max="14337" width="24.26953125" style="12" customWidth="1"/>
    <col min="14338" max="14592" width="9.1796875" style="12" customWidth="1"/>
    <col min="14593" max="14593" width="24.26953125" style="12" customWidth="1"/>
    <col min="14594" max="14848" width="9.1796875" style="12" customWidth="1"/>
    <col min="14849" max="14849" width="24.26953125" style="12" customWidth="1"/>
    <col min="14850" max="15104" width="9.1796875" style="12" customWidth="1"/>
    <col min="15105" max="15105" width="24.26953125" style="12" customWidth="1"/>
    <col min="15106" max="15360" width="9.1796875" style="12" customWidth="1"/>
    <col min="15361" max="15361" width="24.26953125" style="12" customWidth="1"/>
    <col min="15362" max="15616" width="9.1796875" style="12" customWidth="1"/>
    <col min="15617" max="15617" width="24.26953125" style="12" customWidth="1"/>
    <col min="15618" max="15872" width="9.1796875" style="12" customWidth="1"/>
    <col min="15873" max="15873" width="24.26953125" style="12" customWidth="1"/>
    <col min="15874" max="16128" width="9.1796875" style="12" customWidth="1"/>
    <col min="16129" max="16129" width="24.26953125" style="12" customWidth="1"/>
    <col min="16130" max="16384" width="9.1796875" style="12" customWidth="1"/>
  </cols>
  <sheetData>
    <row r="2" spans="1:17" ht="15.75" customHeight="1" x14ac:dyDescent="0.35">
      <c r="A2" s="83" t="s">
        <v>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21</v>
      </c>
      <c r="C5" s="86"/>
      <c r="D5" s="81" t="s">
        <v>20</v>
      </c>
      <c r="E5" s="86"/>
      <c r="F5" s="81" t="s">
        <v>22</v>
      </c>
      <c r="G5" s="86"/>
      <c r="H5" s="81" t="s">
        <v>23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5" t="s">
        <v>100</v>
      </c>
      <c r="B7" s="66" t="s">
        <v>15</v>
      </c>
      <c r="C7" s="59">
        <v>1</v>
      </c>
      <c r="D7" s="59" t="s">
        <v>15</v>
      </c>
      <c r="E7" s="59">
        <v>1</v>
      </c>
      <c r="F7" s="59" t="s">
        <v>12</v>
      </c>
      <c r="G7" s="59">
        <v>1</v>
      </c>
      <c r="H7" s="59"/>
      <c r="I7" s="59"/>
      <c r="J7" s="59"/>
      <c r="K7" s="59"/>
      <c r="L7" s="59"/>
      <c r="M7" s="59"/>
      <c r="N7" s="59"/>
      <c r="O7" s="61">
        <f>95*(B7*C7+D7*E7+F7*G7+L7*M7+H7*I7+J7*K7)/((C7+E7+G7+M7+I7+K7)*100)+N7</f>
        <v>88.666666666666671</v>
      </c>
      <c r="P7" s="42"/>
    </row>
    <row r="8" spans="1:17" x14ac:dyDescent="0.3">
      <c r="A8" s="38"/>
      <c r="B8" s="1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x14ac:dyDescent="0.3">
      <c r="A9" s="38"/>
      <c r="B9" s="1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2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AVERAGE(O7)</f>
        <v>88.666666666666671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Q17"/>
  <sheetViews>
    <sheetView workbookViewId="0">
      <selection activeCell="G13" sqref="G13"/>
    </sheetView>
  </sheetViews>
  <sheetFormatPr defaultRowHeight="13" x14ac:dyDescent="0.3"/>
  <cols>
    <col min="1" max="1" width="30" style="12" customWidth="1"/>
    <col min="2" max="2" width="9.453125" style="12" customWidth="1"/>
    <col min="3" max="3" width="7.54296875" style="12" bestFit="1" customWidth="1"/>
    <col min="4" max="4" width="6.7265625" style="12" customWidth="1"/>
    <col min="5" max="5" width="7.1796875" style="12" customWidth="1"/>
    <col min="6" max="6" width="6.81640625" style="12" customWidth="1"/>
    <col min="7" max="7" width="8.26953125" style="12" customWidth="1"/>
    <col min="8" max="11" width="7" style="12" customWidth="1"/>
    <col min="12" max="12" width="6.54296875" style="12" customWidth="1"/>
    <col min="13" max="13" width="7.54296875" style="12" bestFit="1" customWidth="1"/>
    <col min="14" max="14" width="6.453125" style="12" customWidth="1"/>
    <col min="15" max="15" width="11.81640625" style="12" bestFit="1" customWidth="1"/>
    <col min="16" max="256" width="9.1796875" style="12" customWidth="1"/>
    <col min="257" max="257" width="21.54296875" style="12" customWidth="1"/>
    <col min="258" max="258" width="9.453125" style="12" customWidth="1"/>
    <col min="259" max="259" width="7.54296875" style="12" bestFit="1" customWidth="1"/>
    <col min="260" max="260" width="6.7265625" style="12" customWidth="1"/>
    <col min="261" max="261" width="7.1796875" style="12" customWidth="1"/>
    <col min="262" max="262" width="6.81640625" style="12" customWidth="1"/>
    <col min="263" max="263" width="8.26953125" style="12" customWidth="1"/>
    <col min="264" max="267" width="7" style="12" customWidth="1"/>
    <col min="268" max="268" width="6.54296875" style="12" customWidth="1"/>
    <col min="269" max="269" width="7.54296875" style="12" bestFit="1" customWidth="1"/>
    <col min="270" max="270" width="6.453125" style="12" customWidth="1"/>
    <col min="271" max="271" width="11.81640625" style="12" bestFit="1" customWidth="1"/>
    <col min="272" max="512" width="9.1796875" style="12" customWidth="1"/>
    <col min="513" max="513" width="21.54296875" style="12" customWidth="1"/>
    <col min="514" max="514" width="9.453125" style="12" customWidth="1"/>
    <col min="515" max="515" width="7.54296875" style="12" bestFit="1" customWidth="1"/>
    <col min="516" max="516" width="6.7265625" style="12" customWidth="1"/>
    <col min="517" max="517" width="7.1796875" style="12" customWidth="1"/>
    <col min="518" max="518" width="6.81640625" style="12" customWidth="1"/>
    <col min="519" max="519" width="8.26953125" style="12" customWidth="1"/>
    <col min="520" max="523" width="7" style="12" customWidth="1"/>
    <col min="524" max="524" width="6.54296875" style="12" customWidth="1"/>
    <col min="525" max="525" width="7.54296875" style="12" bestFit="1" customWidth="1"/>
    <col min="526" max="526" width="6.453125" style="12" customWidth="1"/>
    <col min="527" max="527" width="11.81640625" style="12" bestFit="1" customWidth="1"/>
    <col min="528" max="768" width="9.1796875" style="12" customWidth="1"/>
    <col min="769" max="769" width="21.54296875" style="12" customWidth="1"/>
    <col min="770" max="770" width="9.453125" style="12" customWidth="1"/>
    <col min="771" max="771" width="7.54296875" style="12" bestFit="1" customWidth="1"/>
    <col min="772" max="772" width="6.7265625" style="12" customWidth="1"/>
    <col min="773" max="773" width="7.1796875" style="12" customWidth="1"/>
    <col min="774" max="774" width="6.81640625" style="12" customWidth="1"/>
    <col min="775" max="775" width="8.26953125" style="12" customWidth="1"/>
    <col min="776" max="779" width="7" style="12" customWidth="1"/>
    <col min="780" max="780" width="6.54296875" style="12" customWidth="1"/>
    <col min="781" max="781" width="7.54296875" style="12" bestFit="1" customWidth="1"/>
    <col min="782" max="782" width="6.453125" style="12" customWidth="1"/>
    <col min="783" max="783" width="11.81640625" style="12" bestFit="1" customWidth="1"/>
    <col min="784" max="1024" width="9.1796875" style="12" customWidth="1"/>
    <col min="1025" max="1025" width="21.54296875" style="12" customWidth="1"/>
    <col min="1026" max="1026" width="9.453125" style="12" customWidth="1"/>
    <col min="1027" max="1027" width="7.54296875" style="12" bestFit="1" customWidth="1"/>
    <col min="1028" max="1028" width="6.7265625" style="12" customWidth="1"/>
    <col min="1029" max="1029" width="7.1796875" style="12" customWidth="1"/>
    <col min="1030" max="1030" width="6.81640625" style="12" customWidth="1"/>
    <col min="1031" max="1031" width="8.26953125" style="12" customWidth="1"/>
    <col min="1032" max="1035" width="7" style="12" customWidth="1"/>
    <col min="1036" max="1036" width="6.54296875" style="12" customWidth="1"/>
    <col min="1037" max="1037" width="7.54296875" style="12" bestFit="1" customWidth="1"/>
    <col min="1038" max="1038" width="6.453125" style="12" customWidth="1"/>
    <col min="1039" max="1039" width="11.81640625" style="12" bestFit="1" customWidth="1"/>
    <col min="1040" max="1280" width="9.1796875" style="12" customWidth="1"/>
    <col min="1281" max="1281" width="21.54296875" style="12" customWidth="1"/>
    <col min="1282" max="1282" width="9.453125" style="12" customWidth="1"/>
    <col min="1283" max="1283" width="7.54296875" style="12" bestFit="1" customWidth="1"/>
    <col min="1284" max="1284" width="6.7265625" style="12" customWidth="1"/>
    <col min="1285" max="1285" width="7.1796875" style="12" customWidth="1"/>
    <col min="1286" max="1286" width="6.81640625" style="12" customWidth="1"/>
    <col min="1287" max="1287" width="8.26953125" style="12" customWidth="1"/>
    <col min="1288" max="1291" width="7" style="12" customWidth="1"/>
    <col min="1292" max="1292" width="6.54296875" style="12" customWidth="1"/>
    <col min="1293" max="1293" width="7.54296875" style="12" bestFit="1" customWidth="1"/>
    <col min="1294" max="1294" width="6.453125" style="12" customWidth="1"/>
    <col min="1295" max="1295" width="11.81640625" style="12" bestFit="1" customWidth="1"/>
    <col min="1296" max="1536" width="9.1796875" style="12" customWidth="1"/>
    <col min="1537" max="1537" width="21.54296875" style="12" customWidth="1"/>
    <col min="1538" max="1538" width="9.453125" style="12" customWidth="1"/>
    <col min="1539" max="1539" width="7.54296875" style="12" bestFit="1" customWidth="1"/>
    <col min="1540" max="1540" width="6.7265625" style="12" customWidth="1"/>
    <col min="1541" max="1541" width="7.1796875" style="12" customWidth="1"/>
    <col min="1542" max="1542" width="6.81640625" style="12" customWidth="1"/>
    <col min="1543" max="1543" width="8.26953125" style="12" customWidth="1"/>
    <col min="1544" max="1547" width="7" style="12" customWidth="1"/>
    <col min="1548" max="1548" width="6.54296875" style="12" customWidth="1"/>
    <col min="1549" max="1549" width="7.54296875" style="12" bestFit="1" customWidth="1"/>
    <col min="1550" max="1550" width="6.453125" style="12" customWidth="1"/>
    <col min="1551" max="1551" width="11.81640625" style="12" bestFit="1" customWidth="1"/>
    <col min="1552" max="1792" width="9.1796875" style="12" customWidth="1"/>
    <col min="1793" max="1793" width="21.54296875" style="12" customWidth="1"/>
    <col min="1794" max="1794" width="9.453125" style="12" customWidth="1"/>
    <col min="1795" max="1795" width="7.54296875" style="12" bestFit="1" customWidth="1"/>
    <col min="1796" max="1796" width="6.7265625" style="12" customWidth="1"/>
    <col min="1797" max="1797" width="7.1796875" style="12" customWidth="1"/>
    <col min="1798" max="1798" width="6.81640625" style="12" customWidth="1"/>
    <col min="1799" max="1799" width="8.26953125" style="12" customWidth="1"/>
    <col min="1800" max="1803" width="7" style="12" customWidth="1"/>
    <col min="1804" max="1804" width="6.54296875" style="12" customWidth="1"/>
    <col min="1805" max="1805" width="7.54296875" style="12" bestFit="1" customWidth="1"/>
    <col min="1806" max="1806" width="6.453125" style="12" customWidth="1"/>
    <col min="1807" max="1807" width="11.81640625" style="12" bestFit="1" customWidth="1"/>
    <col min="1808" max="2048" width="9.1796875" style="12" customWidth="1"/>
    <col min="2049" max="2049" width="21.54296875" style="12" customWidth="1"/>
    <col min="2050" max="2050" width="9.453125" style="12" customWidth="1"/>
    <col min="2051" max="2051" width="7.54296875" style="12" bestFit="1" customWidth="1"/>
    <col min="2052" max="2052" width="6.7265625" style="12" customWidth="1"/>
    <col min="2053" max="2053" width="7.1796875" style="12" customWidth="1"/>
    <col min="2054" max="2054" width="6.81640625" style="12" customWidth="1"/>
    <col min="2055" max="2055" width="8.26953125" style="12" customWidth="1"/>
    <col min="2056" max="2059" width="7" style="12" customWidth="1"/>
    <col min="2060" max="2060" width="6.54296875" style="12" customWidth="1"/>
    <col min="2061" max="2061" width="7.54296875" style="12" bestFit="1" customWidth="1"/>
    <col min="2062" max="2062" width="6.453125" style="12" customWidth="1"/>
    <col min="2063" max="2063" width="11.81640625" style="12" bestFit="1" customWidth="1"/>
    <col min="2064" max="2304" width="9.1796875" style="12" customWidth="1"/>
    <col min="2305" max="2305" width="21.54296875" style="12" customWidth="1"/>
    <col min="2306" max="2306" width="9.453125" style="12" customWidth="1"/>
    <col min="2307" max="2307" width="7.54296875" style="12" bestFit="1" customWidth="1"/>
    <col min="2308" max="2308" width="6.7265625" style="12" customWidth="1"/>
    <col min="2309" max="2309" width="7.1796875" style="12" customWidth="1"/>
    <col min="2310" max="2310" width="6.81640625" style="12" customWidth="1"/>
    <col min="2311" max="2311" width="8.26953125" style="12" customWidth="1"/>
    <col min="2312" max="2315" width="7" style="12" customWidth="1"/>
    <col min="2316" max="2316" width="6.54296875" style="12" customWidth="1"/>
    <col min="2317" max="2317" width="7.54296875" style="12" bestFit="1" customWidth="1"/>
    <col min="2318" max="2318" width="6.453125" style="12" customWidth="1"/>
    <col min="2319" max="2319" width="11.81640625" style="12" bestFit="1" customWidth="1"/>
    <col min="2320" max="2560" width="9.1796875" style="12" customWidth="1"/>
    <col min="2561" max="2561" width="21.54296875" style="12" customWidth="1"/>
    <col min="2562" max="2562" width="9.453125" style="12" customWidth="1"/>
    <col min="2563" max="2563" width="7.54296875" style="12" bestFit="1" customWidth="1"/>
    <col min="2564" max="2564" width="6.7265625" style="12" customWidth="1"/>
    <col min="2565" max="2565" width="7.1796875" style="12" customWidth="1"/>
    <col min="2566" max="2566" width="6.81640625" style="12" customWidth="1"/>
    <col min="2567" max="2567" width="8.26953125" style="12" customWidth="1"/>
    <col min="2568" max="2571" width="7" style="12" customWidth="1"/>
    <col min="2572" max="2572" width="6.54296875" style="12" customWidth="1"/>
    <col min="2573" max="2573" width="7.54296875" style="12" bestFit="1" customWidth="1"/>
    <col min="2574" max="2574" width="6.453125" style="12" customWidth="1"/>
    <col min="2575" max="2575" width="11.81640625" style="12" bestFit="1" customWidth="1"/>
    <col min="2576" max="2816" width="9.1796875" style="12" customWidth="1"/>
    <col min="2817" max="2817" width="21.54296875" style="12" customWidth="1"/>
    <col min="2818" max="2818" width="9.453125" style="12" customWidth="1"/>
    <col min="2819" max="2819" width="7.54296875" style="12" bestFit="1" customWidth="1"/>
    <col min="2820" max="2820" width="6.7265625" style="12" customWidth="1"/>
    <col min="2821" max="2821" width="7.1796875" style="12" customWidth="1"/>
    <col min="2822" max="2822" width="6.81640625" style="12" customWidth="1"/>
    <col min="2823" max="2823" width="8.26953125" style="12" customWidth="1"/>
    <col min="2824" max="2827" width="7" style="12" customWidth="1"/>
    <col min="2828" max="2828" width="6.54296875" style="12" customWidth="1"/>
    <col min="2829" max="2829" width="7.54296875" style="12" bestFit="1" customWidth="1"/>
    <col min="2830" max="2830" width="6.453125" style="12" customWidth="1"/>
    <col min="2831" max="2831" width="11.81640625" style="12" bestFit="1" customWidth="1"/>
    <col min="2832" max="3072" width="9.1796875" style="12" customWidth="1"/>
    <col min="3073" max="3073" width="21.54296875" style="12" customWidth="1"/>
    <col min="3074" max="3074" width="9.453125" style="12" customWidth="1"/>
    <col min="3075" max="3075" width="7.54296875" style="12" bestFit="1" customWidth="1"/>
    <col min="3076" max="3076" width="6.7265625" style="12" customWidth="1"/>
    <col min="3077" max="3077" width="7.1796875" style="12" customWidth="1"/>
    <col min="3078" max="3078" width="6.81640625" style="12" customWidth="1"/>
    <col min="3079" max="3079" width="8.26953125" style="12" customWidth="1"/>
    <col min="3080" max="3083" width="7" style="12" customWidth="1"/>
    <col min="3084" max="3084" width="6.54296875" style="12" customWidth="1"/>
    <col min="3085" max="3085" width="7.54296875" style="12" bestFit="1" customWidth="1"/>
    <col min="3086" max="3086" width="6.453125" style="12" customWidth="1"/>
    <col min="3087" max="3087" width="11.81640625" style="12" bestFit="1" customWidth="1"/>
    <col min="3088" max="3328" width="9.1796875" style="12" customWidth="1"/>
    <col min="3329" max="3329" width="21.54296875" style="12" customWidth="1"/>
    <col min="3330" max="3330" width="9.453125" style="12" customWidth="1"/>
    <col min="3331" max="3331" width="7.54296875" style="12" bestFit="1" customWidth="1"/>
    <col min="3332" max="3332" width="6.7265625" style="12" customWidth="1"/>
    <col min="3333" max="3333" width="7.1796875" style="12" customWidth="1"/>
    <col min="3334" max="3334" width="6.81640625" style="12" customWidth="1"/>
    <col min="3335" max="3335" width="8.26953125" style="12" customWidth="1"/>
    <col min="3336" max="3339" width="7" style="12" customWidth="1"/>
    <col min="3340" max="3340" width="6.54296875" style="12" customWidth="1"/>
    <col min="3341" max="3341" width="7.54296875" style="12" bestFit="1" customWidth="1"/>
    <col min="3342" max="3342" width="6.453125" style="12" customWidth="1"/>
    <col min="3343" max="3343" width="11.81640625" style="12" bestFit="1" customWidth="1"/>
    <col min="3344" max="3584" width="9.1796875" style="12" customWidth="1"/>
    <col min="3585" max="3585" width="21.54296875" style="12" customWidth="1"/>
    <col min="3586" max="3586" width="9.453125" style="12" customWidth="1"/>
    <col min="3587" max="3587" width="7.54296875" style="12" bestFit="1" customWidth="1"/>
    <col min="3588" max="3588" width="6.7265625" style="12" customWidth="1"/>
    <col min="3589" max="3589" width="7.1796875" style="12" customWidth="1"/>
    <col min="3590" max="3590" width="6.81640625" style="12" customWidth="1"/>
    <col min="3591" max="3591" width="8.26953125" style="12" customWidth="1"/>
    <col min="3592" max="3595" width="7" style="12" customWidth="1"/>
    <col min="3596" max="3596" width="6.54296875" style="12" customWidth="1"/>
    <col min="3597" max="3597" width="7.54296875" style="12" bestFit="1" customWidth="1"/>
    <col min="3598" max="3598" width="6.453125" style="12" customWidth="1"/>
    <col min="3599" max="3599" width="11.81640625" style="12" bestFit="1" customWidth="1"/>
    <col min="3600" max="3840" width="9.1796875" style="12" customWidth="1"/>
    <col min="3841" max="3841" width="21.54296875" style="12" customWidth="1"/>
    <col min="3842" max="3842" width="9.453125" style="12" customWidth="1"/>
    <col min="3843" max="3843" width="7.54296875" style="12" bestFit="1" customWidth="1"/>
    <col min="3844" max="3844" width="6.7265625" style="12" customWidth="1"/>
    <col min="3845" max="3845" width="7.1796875" style="12" customWidth="1"/>
    <col min="3846" max="3846" width="6.81640625" style="12" customWidth="1"/>
    <col min="3847" max="3847" width="8.26953125" style="12" customWidth="1"/>
    <col min="3848" max="3851" width="7" style="12" customWidth="1"/>
    <col min="3852" max="3852" width="6.54296875" style="12" customWidth="1"/>
    <col min="3853" max="3853" width="7.54296875" style="12" bestFit="1" customWidth="1"/>
    <col min="3854" max="3854" width="6.453125" style="12" customWidth="1"/>
    <col min="3855" max="3855" width="11.81640625" style="12" bestFit="1" customWidth="1"/>
    <col min="3856" max="4096" width="9.1796875" style="12" customWidth="1"/>
    <col min="4097" max="4097" width="21.54296875" style="12" customWidth="1"/>
    <col min="4098" max="4098" width="9.453125" style="12" customWidth="1"/>
    <col min="4099" max="4099" width="7.54296875" style="12" bestFit="1" customWidth="1"/>
    <col min="4100" max="4100" width="6.7265625" style="12" customWidth="1"/>
    <col min="4101" max="4101" width="7.1796875" style="12" customWidth="1"/>
    <col min="4102" max="4102" width="6.81640625" style="12" customWidth="1"/>
    <col min="4103" max="4103" width="8.26953125" style="12" customWidth="1"/>
    <col min="4104" max="4107" width="7" style="12" customWidth="1"/>
    <col min="4108" max="4108" width="6.54296875" style="12" customWidth="1"/>
    <col min="4109" max="4109" width="7.54296875" style="12" bestFit="1" customWidth="1"/>
    <col min="4110" max="4110" width="6.453125" style="12" customWidth="1"/>
    <col min="4111" max="4111" width="11.81640625" style="12" bestFit="1" customWidth="1"/>
    <col min="4112" max="4352" width="9.1796875" style="12" customWidth="1"/>
    <col min="4353" max="4353" width="21.54296875" style="12" customWidth="1"/>
    <col min="4354" max="4354" width="9.453125" style="12" customWidth="1"/>
    <col min="4355" max="4355" width="7.54296875" style="12" bestFit="1" customWidth="1"/>
    <col min="4356" max="4356" width="6.7265625" style="12" customWidth="1"/>
    <col min="4357" max="4357" width="7.1796875" style="12" customWidth="1"/>
    <col min="4358" max="4358" width="6.81640625" style="12" customWidth="1"/>
    <col min="4359" max="4359" width="8.26953125" style="12" customWidth="1"/>
    <col min="4360" max="4363" width="7" style="12" customWidth="1"/>
    <col min="4364" max="4364" width="6.54296875" style="12" customWidth="1"/>
    <col min="4365" max="4365" width="7.54296875" style="12" bestFit="1" customWidth="1"/>
    <col min="4366" max="4366" width="6.453125" style="12" customWidth="1"/>
    <col min="4367" max="4367" width="11.81640625" style="12" bestFit="1" customWidth="1"/>
    <col min="4368" max="4608" width="9.1796875" style="12" customWidth="1"/>
    <col min="4609" max="4609" width="21.54296875" style="12" customWidth="1"/>
    <col min="4610" max="4610" width="9.453125" style="12" customWidth="1"/>
    <col min="4611" max="4611" width="7.54296875" style="12" bestFit="1" customWidth="1"/>
    <col min="4612" max="4612" width="6.7265625" style="12" customWidth="1"/>
    <col min="4613" max="4613" width="7.1796875" style="12" customWidth="1"/>
    <col min="4614" max="4614" width="6.81640625" style="12" customWidth="1"/>
    <col min="4615" max="4615" width="8.26953125" style="12" customWidth="1"/>
    <col min="4616" max="4619" width="7" style="12" customWidth="1"/>
    <col min="4620" max="4620" width="6.54296875" style="12" customWidth="1"/>
    <col min="4621" max="4621" width="7.54296875" style="12" bestFit="1" customWidth="1"/>
    <col min="4622" max="4622" width="6.453125" style="12" customWidth="1"/>
    <col min="4623" max="4623" width="11.81640625" style="12" bestFit="1" customWidth="1"/>
    <col min="4624" max="4864" width="9.1796875" style="12" customWidth="1"/>
    <col min="4865" max="4865" width="21.54296875" style="12" customWidth="1"/>
    <col min="4866" max="4866" width="9.453125" style="12" customWidth="1"/>
    <col min="4867" max="4867" width="7.54296875" style="12" bestFit="1" customWidth="1"/>
    <col min="4868" max="4868" width="6.7265625" style="12" customWidth="1"/>
    <col min="4869" max="4869" width="7.1796875" style="12" customWidth="1"/>
    <col min="4870" max="4870" width="6.81640625" style="12" customWidth="1"/>
    <col min="4871" max="4871" width="8.26953125" style="12" customWidth="1"/>
    <col min="4872" max="4875" width="7" style="12" customWidth="1"/>
    <col min="4876" max="4876" width="6.54296875" style="12" customWidth="1"/>
    <col min="4877" max="4877" width="7.54296875" style="12" bestFit="1" customWidth="1"/>
    <col min="4878" max="4878" width="6.453125" style="12" customWidth="1"/>
    <col min="4879" max="4879" width="11.81640625" style="12" bestFit="1" customWidth="1"/>
    <col min="4880" max="5120" width="9.1796875" style="12" customWidth="1"/>
    <col min="5121" max="5121" width="21.54296875" style="12" customWidth="1"/>
    <col min="5122" max="5122" width="9.453125" style="12" customWidth="1"/>
    <col min="5123" max="5123" width="7.54296875" style="12" bestFit="1" customWidth="1"/>
    <col min="5124" max="5124" width="6.7265625" style="12" customWidth="1"/>
    <col min="5125" max="5125" width="7.1796875" style="12" customWidth="1"/>
    <col min="5126" max="5126" width="6.81640625" style="12" customWidth="1"/>
    <col min="5127" max="5127" width="8.26953125" style="12" customWidth="1"/>
    <col min="5128" max="5131" width="7" style="12" customWidth="1"/>
    <col min="5132" max="5132" width="6.54296875" style="12" customWidth="1"/>
    <col min="5133" max="5133" width="7.54296875" style="12" bestFit="1" customWidth="1"/>
    <col min="5134" max="5134" width="6.453125" style="12" customWidth="1"/>
    <col min="5135" max="5135" width="11.81640625" style="12" bestFit="1" customWidth="1"/>
    <col min="5136" max="5376" width="9.1796875" style="12" customWidth="1"/>
    <col min="5377" max="5377" width="21.54296875" style="12" customWidth="1"/>
    <col min="5378" max="5378" width="9.453125" style="12" customWidth="1"/>
    <col min="5379" max="5379" width="7.54296875" style="12" bestFit="1" customWidth="1"/>
    <col min="5380" max="5380" width="6.7265625" style="12" customWidth="1"/>
    <col min="5381" max="5381" width="7.1796875" style="12" customWidth="1"/>
    <col min="5382" max="5382" width="6.81640625" style="12" customWidth="1"/>
    <col min="5383" max="5383" width="8.26953125" style="12" customWidth="1"/>
    <col min="5384" max="5387" width="7" style="12" customWidth="1"/>
    <col min="5388" max="5388" width="6.54296875" style="12" customWidth="1"/>
    <col min="5389" max="5389" width="7.54296875" style="12" bestFit="1" customWidth="1"/>
    <col min="5390" max="5390" width="6.453125" style="12" customWidth="1"/>
    <col min="5391" max="5391" width="11.81640625" style="12" bestFit="1" customWidth="1"/>
    <col min="5392" max="5632" width="9.1796875" style="12" customWidth="1"/>
    <col min="5633" max="5633" width="21.54296875" style="12" customWidth="1"/>
    <col min="5634" max="5634" width="9.453125" style="12" customWidth="1"/>
    <col min="5635" max="5635" width="7.54296875" style="12" bestFit="1" customWidth="1"/>
    <col min="5636" max="5636" width="6.7265625" style="12" customWidth="1"/>
    <col min="5637" max="5637" width="7.1796875" style="12" customWidth="1"/>
    <col min="5638" max="5638" width="6.81640625" style="12" customWidth="1"/>
    <col min="5639" max="5639" width="8.26953125" style="12" customWidth="1"/>
    <col min="5640" max="5643" width="7" style="12" customWidth="1"/>
    <col min="5644" max="5644" width="6.54296875" style="12" customWidth="1"/>
    <col min="5645" max="5645" width="7.54296875" style="12" bestFit="1" customWidth="1"/>
    <col min="5646" max="5646" width="6.453125" style="12" customWidth="1"/>
    <col min="5647" max="5647" width="11.81640625" style="12" bestFit="1" customWidth="1"/>
    <col min="5648" max="5888" width="9.1796875" style="12" customWidth="1"/>
    <col min="5889" max="5889" width="21.54296875" style="12" customWidth="1"/>
    <col min="5890" max="5890" width="9.453125" style="12" customWidth="1"/>
    <col min="5891" max="5891" width="7.54296875" style="12" bestFit="1" customWidth="1"/>
    <col min="5892" max="5892" width="6.7265625" style="12" customWidth="1"/>
    <col min="5893" max="5893" width="7.1796875" style="12" customWidth="1"/>
    <col min="5894" max="5894" width="6.81640625" style="12" customWidth="1"/>
    <col min="5895" max="5895" width="8.26953125" style="12" customWidth="1"/>
    <col min="5896" max="5899" width="7" style="12" customWidth="1"/>
    <col min="5900" max="5900" width="6.54296875" style="12" customWidth="1"/>
    <col min="5901" max="5901" width="7.54296875" style="12" bestFit="1" customWidth="1"/>
    <col min="5902" max="5902" width="6.453125" style="12" customWidth="1"/>
    <col min="5903" max="5903" width="11.81640625" style="12" bestFit="1" customWidth="1"/>
    <col min="5904" max="6144" width="9.1796875" style="12" customWidth="1"/>
    <col min="6145" max="6145" width="21.54296875" style="12" customWidth="1"/>
    <col min="6146" max="6146" width="9.453125" style="12" customWidth="1"/>
    <col min="6147" max="6147" width="7.54296875" style="12" bestFit="1" customWidth="1"/>
    <col min="6148" max="6148" width="6.7265625" style="12" customWidth="1"/>
    <col min="6149" max="6149" width="7.1796875" style="12" customWidth="1"/>
    <col min="6150" max="6150" width="6.81640625" style="12" customWidth="1"/>
    <col min="6151" max="6151" width="8.26953125" style="12" customWidth="1"/>
    <col min="6152" max="6155" width="7" style="12" customWidth="1"/>
    <col min="6156" max="6156" width="6.54296875" style="12" customWidth="1"/>
    <col min="6157" max="6157" width="7.54296875" style="12" bestFit="1" customWidth="1"/>
    <col min="6158" max="6158" width="6.453125" style="12" customWidth="1"/>
    <col min="6159" max="6159" width="11.81640625" style="12" bestFit="1" customWidth="1"/>
    <col min="6160" max="6400" width="9.1796875" style="12" customWidth="1"/>
    <col min="6401" max="6401" width="21.54296875" style="12" customWidth="1"/>
    <col min="6402" max="6402" width="9.453125" style="12" customWidth="1"/>
    <col min="6403" max="6403" width="7.54296875" style="12" bestFit="1" customWidth="1"/>
    <col min="6404" max="6404" width="6.7265625" style="12" customWidth="1"/>
    <col min="6405" max="6405" width="7.1796875" style="12" customWidth="1"/>
    <col min="6406" max="6406" width="6.81640625" style="12" customWidth="1"/>
    <col min="6407" max="6407" width="8.26953125" style="12" customWidth="1"/>
    <col min="6408" max="6411" width="7" style="12" customWidth="1"/>
    <col min="6412" max="6412" width="6.54296875" style="12" customWidth="1"/>
    <col min="6413" max="6413" width="7.54296875" style="12" bestFit="1" customWidth="1"/>
    <col min="6414" max="6414" width="6.453125" style="12" customWidth="1"/>
    <col min="6415" max="6415" width="11.81640625" style="12" bestFit="1" customWidth="1"/>
    <col min="6416" max="6656" width="9.1796875" style="12" customWidth="1"/>
    <col min="6657" max="6657" width="21.54296875" style="12" customWidth="1"/>
    <col min="6658" max="6658" width="9.453125" style="12" customWidth="1"/>
    <col min="6659" max="6659" width="7.54296875" style="12" bestFit="1" customWidth="1"/>
    <col min="6660" max="6660" width="6.7265625" style="12" customWidth="1"/>
    <col min="6661" max="6661" width="7.1796875" style="12" customWidth="1"/>
    <col min="6662" max="6662" width="6.81640625" style="12" customWidth="1"/>
    <col min="6663" max="6663" width="8.26953125" style="12" customWidth="1"/>
    <col min="6664" max="6667" width="7" style="12" customWidth="1"/>
    <col min="6668" max="6668" width="6.54296875" style="12" customWidth="1"/>
    <col min="6669" max="6669" width="7.54296875" style="12" bestFit="1" customWidth="1"/>
    <col min="6670" max="6670" width="6.453125" style="12" customWidth="1"/>
    <col min="6671" max="6671" width="11.81640625" style="12" bestFit="1" customWidth="1"/>
    <col min="6672" max="6912" width="9.1796875" style="12" customWidth="1"/>
    <col min="6913" max="6913" width="21.54296875" style="12" customWidth="1"/>
    <col min="6914" max="6914" width="9.453125" style="12" customWidth="1"/>
    <col min="6915" max="6915" width="7.54296875" style="12" bestFit="1" customWidth="1"/>
    <col min="6916" max="6916" width="6.7265625" style="12" customWidth="1"/>
    <col min="6917" max="6917" width="7.1796875" style="12" customWidth="1"/>
    <col min="6918" max="6918" width="6.81640625" style="12" customWidth="1"/>
    <col min="6919" max="6919" width="8.26953125" style="12" customWidth="1"/>
    <col min="6920" max="6923" width="7" style="12" customWidth="1"/>
    <col min="6924" max="6924" width="6.54296875" style="12" customWidth="1"/>
    <col min="6925" max="6925" width="7.54296875" style="12" bestFit="1" customWidth="1"/>
    <col min="6926" max="6926" width="6.453125" style="12" customWidth="1"/>
    <col min="6927" max="6927" width="11.81640625" style="12" bestFit="1" customWidth="1"/>
    <col min="6928" max="7168" width="9.1796875" style="12" customWidth="1"/>
    <col min="7169" max="7169" width="21.54296875" style="12" customWidth="1"/>
    <col min="7170" max="7170" width="9.453125" style="12" customWidth="1"/>
    <col min="7171" max="7171" width="7.54296875" style="12" bestFit="1" customWidth="1"/>
    <col min="7172" max="7172" width="6.7265625" style="12" customWidth="1"/>
    <col min="7173" max="7173" width="7.1796875" style="12" customWidth="1"/>
    <col min="7174" max="7174" width="6.81640625" style="12" customWidth="1"/>
    <col min="7175" max="7175" width="8.26953125" style="12" customWidth="1"/>
    <col min="7176" max="7179" width="7" style="12" customWidth="1"/>
    <col min="7180" max="7180" width="6.54296875" style="12" customWidth="1"/>
    <col min="7181" max="7181" width="7.54296875" style="12" bestFit="1" customWidth="1"/>
    <col min="7182" max="7182" width="6.453125" style="12" customWidth="1"/>
    <col min="7183" max="7183" width="11.81640625" style="12" bestFit="1" customWidth="1"/>
    <col min="7184" max="7424" width="9.1796875" style="12" customWidth="1"/>
    <col min="7425" max="7425" width="21.54296875" style="12" customWidth="1"/>
    <col min="7426" max="7426" width="9.453125" style="12" customWidth="1"/>
    <col min="7427" max="7427" width="7.54296875" style="12" bestFit="1" customWidth="1"/>
    <col min="7428" max="7428" width="6.7265625" style="12" customWidth="1"/>
    <col min="7429" max="7429" width="7.1796875" style="12" customWidth="1"/>
    <col min="7430" max="7430" width="6.81640625" style="12" customWidth="1"/>
    <col min="7431" max="7431" width="8.26953125" style="12" customWidth="1"/>
    <col min="7432" max="7435" width="7" style="12" customWidth="1"/>
    <col min="7436" max="7436" width="6.54296875" style="12" customWidth="1"/>
    <col min="7437" max="7437" width="7.54296875" style="12" bestFit="1" customWidth="1"/>
    <col min="7438" max="7438" width="6.453125" style="12" customWidth="1"/>
    <col min="7439" max="7439" width="11.81640625" style="12" bestFit="1" customWidth="1"/>
    <col min="7440" max="7680" width="9.1796875" style="12" customWidth="1"/>
    <col min="7681" max="7681" width="21.54296875" style="12" customWidth="1"/>
    <col min="7682" max="7682" width="9.453125" style="12" customWidth="1"/>
    <col min="7683" max="7683" width="7.54296875" style="12" bestFit="1" customWidth="1"/>
    <col min="7684" max="7684" width="6.7265625" style="12" customWidth="1"/>
    <col min="7685" max="7685" width="7.1796875" style="12" customWidth="1"/>
    <col min="7686" max="7686" width="6.81640625" style="12" customWidth="1"/>
    <col min="7687" max="7687" width="8.26953125" style="12" customWidth="1"/>
    <col min="7688" max="7691" width="7" style="12" customWidth="1"/>
    <col min="7692" max="7692" width="6.54296875" style="12" customWidth="1"/>
    <col min="7693" max="7693" width="7.54296875" style="12" bestFit="1" customWidth="1"/>
    <col min="7694" max="7694" width="6.453125" style="12" customWidth="1"/>
    <col min="7695" max="7695" width="11.81640625" style="12" bestFit="1" customWidth="1"/>
    <col min="7696" max="7936" width="9.1796875" style="12" customWidth="1"/>
    <col min="7937" max="7937" width="21.54296875" style="12" customWidth="1"/>
    <col min="7938" max="7938" width="9.453125" style="12" customWidth="1"/>
    <col min="7939" max="7939" width="7.54296875" style="12" bestFit="1" customWidth="1"/>
    <col min="7940" max="7940" width="6.7265625" style="12" customWidth="1"/>
    <col min="7941" max="7941" width="7.1796875" style="12" customWidth="1"/>
    <col min="7942" max="7942" width="6.81640625" style="12" customWidth="1"/>
    <col min="7943" max="7943" width="8.26953125" style="12" customWidth="1"/>
    <col min="7944" max="7947" width="7" style="12" customWidth="1"/>
    <col min="7948" max="7948" width="6.54296875" style="12" customWidth="1"/>
    <col min="7949" max="7949" width="7.54296875" style="12" bestFit="1" customWidth="1"/>
    <col min="7950" max="7950" width="6.453125" style="12" customWidth="1"/>
    <col min="7951" max="7951" width="11.81640625" style="12" bestFit="1" customWidth="1"/>
    <col min="7952" max="8192" width="9.1796875" style="12" customWidth="1"/>
    <col min="8193" max="8193" width="21.54296875" style="12" customWidth="1"/>
    <col min="8194" max="8194" width="9.453125" style="12" customWidth="1"/>
    <col min="8195" max="8195" width="7.54296875" style="12" bestFit="1" customWidth="1"/>
    <col min="8196" max="8196" width="6.7265625" style="12" customWidth="1"/>
    <col min="8197" max="8197" width="7.1796875" style="12" customWidth="1"/>
    <col min="8198" max="8198" width="6.81640625" style="12" customWidth="1"/>
    <col min="8199" max="8199" width="8.26953125" style="12" customWidth="1"/>
    <col min="8200" max="8203" width="7" style="12" customWidth="1"/>
    <col min="8204" max="8204" width="6.54296875" style="12" customWidth="1"/>
    <col min="8205" max="8205" width="7.54296875" style="12" bestFit="1" customWidth="1"/>
    <col min="8206" max="8206" width="6.453125" style="12" customWidth="1"/>
    <col min="8207" max="8207" width="11.81640625" style="12" bestFit="1" customWidth="1"/>
    <col min="8208" max="8448" width="9.1796875" style="12" customWidth="1"/>
    <col min="8449" max="8449" width="21.54296875" style="12" customWidth="1"/>
    <col min="8450" max="8450" width="9.453125" style="12" customWidth="1"/>
    <col min="8451" max="8451" width="7.54296875" style="12" bestFit="1" customWidth="1"/>
    <col min="8452" max="8452" width="6.7265625" style="12" customWidth="1"/>
    <col min="8453" max="8453" width="7.1796875" style="12" customWidth="1"/>
    <col min="8454" max="8454" width="6.81640625" style="12" customWidth="1"/>
    <col min="8455" max="8455" width="8.26953125" style="12" customWidth="1"/>
    <col min="8456" max="8459" width="7" style="12" customWidth="1"/>
    <col min="8460" max="8460" width="6.54296875" style="12" customWidth="1"/>
    <col min="8461" max="8461" width="7.54296875" style="12" bestFit="1" customWidth="1"/>
    <col min="8462" max="8462" width="6.453125" style="12" customWidth="1"/>
    <col min="8463" max="8463" width="11.81640625" style="12" bestFit="1" customWidth="1"/>
    <col min="8464" max="8704" width="9.1796875" style="12" customWidth="1"/>
    <col min="8705" max="8705" width="21.54296875" style="12" customWidth="1"/>
    <col min="8706" max="8706" width="9.453125" style="12" customWidth="1"/>
    <col min="8707" max="8707" width="7.54296875" style="12" bestFit="1" customWidth="1"/>
    <col min="8708" max="8708" width="6.7265625" style="12" customWidth="1"/>
    <col min="8709" max="8709" width="7.1796875" style="12" customWidth="1"/>
    <col min="8710" max="8710" width="6.81640625" style="12" customWidth="1"/>
    <col min="8711" max="8711" width="8.26953125" style="12" customWidth="1"/>
    <col min="8712" max="8715" width="7" style="12" customWidth="1"/>
    <col min="8716" max="8716" width="6.54296875" style="12" customWidth="1"/>
    <col min="8717" max="8717" width="7.54296875" style="12" bestFit="1" customWidth="1"/>
    <col min="8718" max="8718" width="6.453125" style="12" customWidth="1"/>
    <col min="8719" max="8719" width="11.81640625" style="12" bestFit="1" customWidth="1"/>
    <col min="8720" max="8960" width="9.1796875" style="12" customWidth="1"/>
    <col min="8961" max="8961" width="21.54296875" style="12" customWidth="1"/>
    <col min="8962" max="8962" width="9.453125" style="12" customWidth="1"/>
    <col min="8963" max="8963" width="7.54296875" style="12" bestFit="1" customWidth="1"/>
    <col min="8964" max="8964" width="6.7265625" style="12" customWidth="1"/>
    <col min="8965" max="8965" width="7.1796875" style="12" customWidth="1"/>
    <col min="8966" max="8966" width="6.81640625" style="12" customWidth="1"/>
    <col min="8967" max="8967" width="8.26953125" style="12" customWidth="1"/>
    <col min="8968" max="8971" width="7" style="12" customWidth="1"/>
    <col min="8972" max="8972" width="6.54296875" style="12" customWidth="1"/>
    <col min="8973" max="8973" width="7.54296875" style="12" bestFit="1" customWidth="1"/>
    <col min="8974" max="8974" width="6.453125" style="12" customWidth="1"/>
    <col min="8975" max="8975" width="11.81640625" style="12" bestFit="1" customWidth="1"/>
    <col min="8976" max="9216" width="9.1796875" style="12" customWidth="1"/>
    <col min="9217" max="9217" width="21.54296875" style="12" customWidth="1"/>
    <col min="9218" max="9218" width="9.453125" style="12" customWidth="1"/>
    <col min="9219" max="9219" width="7.54296875" style="12" bestFit="1" customWidth="1"/>
    <col min="9220" max="9220" width="6.7265625" style="12" customWidth="1"/>
    <col min="9221" max="9221" width="7.1796875" style="12" customWidth="1"/>
    <col min="9222" max="9222" width="6.81640625" style="12" customWidth="1"/>
    <col min="9223" max="9223" width="8.26953125" style="12" customWidth="1"/>
    <col min="9224" max="9227" width="7" style="12" customWidth="1"/>
    <col min="9228" max="9228" width="6.54296875" style="12" customWidth="1"/>
    <col min="9229" max="9229" width="7.54296875" style="12" bestFit="1" customWidth="1"/>
    <col min="9230" max="9230" width="6.453125" style="12" customWidth="1"/>
    <col min="9231" max="9231" width="11.81640625" style="12" bestFit="1" customWidth="1"/>
    <col min="9232" max="9472" width="9.1796875" style="12" customWidth="1"/>
    <col min="9473" max="9473" width="21.54296875" style="12" customWidth="1"/>
    <col min="9474" max="9474" width="9.453125" style="12" customWidth="1"/>
    <col min="9475" max="9475" width="7.54296875" style="12" bestFit="1" customWidth="1"/>
    <col min="9476" max="9476" width="6.7265625" style="12" customWidth="1"/>
    <col min="9477" max="9477" width="7.1796875" style="12" customWidth="1"/>
    <col min="9478" max="9478" width="6.81640625" style="12" customWidth="1"/>
    <col min="9479" max="9479" width="8.26953125" style="12" customWidth="1"/>
    <col min="9480" max="9483" width="7" style="12" customWidth="1"/>
    <col min="9484" max="9484" width="6.54296875" style="12" customWidth="1"/>
    <col min="9485" max="9485" width="7.54296875" style="12" bestFit="1" customWidth="1"/>
    <col min="9486" max="9486" width="6.453125" style="12" customWidth="1"/>
    <col min="9487" max="9487" width="11.81640625" style="12" bestFit="1" customWidth="1"/>
    <col min="9488" max="9728" width="9.1796875" style="12" customWidth="1"/>
    <col min="9729" max="9729" width="21.54296875" style="12" customWidth="1"/>
    <col min="9730" max="9730" width="9.453125" style="12" customWidth="1"/>
    <col min="9731" max="9731" width="7.54296875" style="12" bestFit="1" customWidth="1"/>
    <col min="9732" max="9732" width="6.7265625" style="12" customWidth="1"/>
    <col min="9733" max="9733" width="7.1796875" style="12" customWidth="1"/>
    <col min="9734" max="9734" width="6.81640625" style="12" customWidth="1"/>
    <col min="9735" max="9735" width="8.26953125" style="12" customWidth="1"/>
    <col min="9736" max="9739" width="7" style="12" customWidth="1"/>
    <col min="9740" max="9740" width="6.54296875" style="12" customWidth="1"/>
    <col min="9741" max="9741" width="7.54296875" style="12" bestFit="1" customWidth="1"/>
    <col min="9742" max="9742" width="6.453125" style="12" customWidth="1"/>
    <col min="9743" max="9743" width="11.81640625" style="12" bestFit="1" customWidth="1"/>
    <col min="9744" max="9984" width="9.1796875" style="12" customWidth="1"/>
    <col min="9985" max="9985" width="21.54296875" style="12" customWidth="1"/>
    <col min="9986" max="9986" width="9.453125" style="12" customWidth="1"/>
    <col min="9987" max="9987" width="7.54296875" style="12" bestFit="1" customWidth="1"/>
    <col min="9988" max="9988" width="6.7265625" style="12" customWidth="1"/>
    <col min="9989" max="9989" width="7.1796875" style="12" customWidth="1"/>
    <col min="9990" max="9990" width="6.81640625" style="12" customWidth="1"/>
    <col min="9991" max="9991" width="8.26953125" style="12" customWidth="1"/>
    <col min="9992" max="9995" width="7" style="12" customWidth="1"/>
    <col min="9996" max="9996" width="6.54296875" style="12" customWidth="1"/>
    <col min="9997" max="9997" width="7.54296875" style="12" bestFit="1" customWidth="1"/>
    <col min="9998" max="9998" width="6.453125" style="12" customWidth="1"/>
    <col min="9999" max="9999" width="11.81640625" style="12" bestFit="1" customWidth="1"/>
    <col min="10000" max="10240" width="9.1796875" style="12" customWidth="1"/>
    <col min="10241" max="10241" width="21.54296875" style="12" customWidth="1"/>
    <col min="10242" max="10242" width="9.453125" style="12" customWidth="1"/>
    <col min="10243" max="10243" width="7.54296875" style="12" bestFit="1" customWidth="1"/>
    <col min="10244" max="10244" width="6.7265625" style="12" customWidth="1"/>
    <col min="10245" max="10245" width="7.1796875" style="12" customWidth="1"/>
    <col min="10246" max="10246" width="6.81640625" style="12" customWidth="1"/>
    <col min="10247" max="10247" width="8.26953125" style="12" customWidth="1"/>
    <col min="10248" max="10251" width="7" style="12" customWidth="1"/>
    <col min="10252" max="10252" width="6.54296875" style="12" customWidth="1"/>
    <col min="10253" max="10253" width="7.54296875" style="12" bestFit="1" customWidth="1"/>
    <col min="10254" max="10254" width="6.453125" style="12" customWidth="1"/>
    <col min="10255" max="10255" width="11.81640625" style="12" bestFit="1" customWidth="1"/>
    <col min="10256" max="10496" width="9.1796875" style="12" customWidth="1"/>
    <col min="10497" max="10497" width="21.54296875" style="12" customWidth="1"/>
    <col min="10498" max="10498" width="9.453125" style="12" customWidth="1"/>
    <col min="10499" max="10499" width="7.54296875" style="12" bestFit="1" customWidth="1"/>
    <col min="10500" max="10500" width="6.7265625" style="12" customWidth="1"/>
    <col min="10501" max="10501" width="7.1796875" style="12" customWidth="1"/>
    <col min="10502" max="10502" width="6.81640625" style="12" customWidth="1"/>
    <col min="10503" max="10503" width="8.26953125" style="12" customWidth="1"/>
    <col min="10504" max="10507" width="7" style="12" customWidth="1"/>
    <col min="10508" max="10508" width="6.54296875" style="12" customWidth="1"/>
    <col min="10509" max="10509" width="7.54296875" style="12" bestFit="1" customWidth="1"/>
    <col min="10510" max="10510" width="6.453125" style="12" customWidth="1"/>
    <col min="10511" max="10511" width="11.81640625" style="12" bestFit="1" customWidth="1"/>
    <col min="10512" max="10752" width="9.1796875" style="12" customWidth="1"/>
    <col min="10753" max="10753" width="21.54296875" style="12" customWidth="1"/>
    <col min="10754" max="10754" width="9.453125" style="12" customWidth="1"/>
    <col min="10755" max="10755" width="7.54296875" style="12" bestFit="1" customWidth="1"/>
    <col min="10756" max="10756" width="6.7265625" style="12" customWidth="1"/>
    <col min="10757" max="10757" width="7.1796875" style="12" customWidth="1"/>
    <col min="10758" max="10758" width="6.81640625" style="12" customWidth="1"/>
    <col min="10759" max="10759" width="8.26953125" style="12" customWidth="1"/>
    <col min="10760" max="10763" width="7" style="12" customWidth="1"/>
    <col min="10764" max="10764" width="6.54296875" style="12" customWidth="1"/>
    <col min="10765" max="10765" width="7.54296875" style="12" bestFit="1" customWidth="1"/>
    <col min="10766" max="10766" width="6.453125" style="12" customWidth="1"/>
    <col min="10767" max="10767" width="11.81640625" style="12" bestFit="1" customWidth="1"/>
    <col min="10768" max="11008" width="9.1796875" style="12" customWidth="1"/>
    <col min="11009" max="11009" width="21.54296875" style="12" customWidth="1"/>
    <col min="11010" max="11010" width="9.453125" style="12" customWidth="1"/>
    <col min="11011" max="11011" width="7.54296875" style="12" bestFit="1" customWidth="1"/>
    <col min="11012" max="11012" width="6.7265625" style="12" customWidth="1"/>
    <col min="11013" max="11013" width="7.1796875" style="12" customWidth="1"/>
    <col min="11014" max="11014" width="6.81640625" style="12" customWidth="1"/>
    <col min="11015" max="11015" width="8.26953125" style="12" customWidth="1"/>
    <col min="11016" max="11019" width="7" style="12" customWidth="1"/>
    <col min="11020" max="11020" width="6.54296875" style="12" customWidth="1"/>
    <col min="11021" max="11021" width="7.54296875" style="12" bestFit="1" customWidth="1"/>
    <col min="11022" max="11022" width="6.453125" style="12" customWidth="1"/>
    <col min="11023" max="11023" width="11.81640625" style="12" bestFit="1" customWidth="1"/>
    <col min="11024" max="11264" width="9.1796875" style="12" customWidth="1"/>
    <col min="11265" max="11265" width="21.54296875" style="12" customWidth="1"/>
    <col min="11266" max="11266" width="9.453125" style="12" customWidth="1"/>
    <col min="11267" max="11267" width="7.54296875" style="12" bestFit="1" customWidth="1"/>
    <col min="11268" max="11268" width="6.7265625" style="12" customWidth="1"/>
    <col min="11269" max="11269" width="7.1796875" style="12" customWidth="1"/>
    <col min="11270" max="11270" width="6.81640625" style="12" customWidth="1"/>
    <col min="11271" max="11271" width="8.26953125" style="12" customWidth="1"/>
    <col min="11272" max="11275" width="7" style="12" customWidth="1"/>
    <col min="11276" max="11276" width="6.54296875" style="12" customWidth="1"/>
    <col min="11277" max="11277" width="7.54296875" style="12" bestFit="1" customWidth="1"/>
    <col min="11278" max="11278" width="6.453125" style="12" customWidth="1"/>
    <col min="11279" max="11279" width="11.81640625" style="12" bestFit="1" customWidth="1"/>
    <col min="11280" max="11520" width="9.1796875" style="12" customWidth="1"/>
    <col min="11521" max="11521" width="21.54296875" style="12" customWidth="1"/>
    <col min="11522" max="11522" width="9.453125" style="12" customWidth="1"/>
    <col min="11523" max="11523" width="7.54296875" style="12" bestFit="1" customWidth="1"/>
    <col min="11524" max="11524" width="6.7265625" style="12" customWidth="1"/>
    <col min="11525" max="11525" width="7.1796875" style="12" customWidth="1"/>
    <col min="11526" max="11526" width="6.81640625" style="12" customWidth="1"/>
    <col min="11527" max="11527" width="8.26953125" style="12" customWidth="1"/>
    <col min="11528" max="11531" width="7" style="12" customWidth="1"/>
    <col min="11532" max="11532" width="6.54296875" style="12" customWidth="1"/>
    <col min="11533" max="11533" width="7.54296875" style="12" bestFit="1" customWidth="1"/>
    <col min="11534" max="11534" width="6.453125" style="12" customWidth="1"/>
    <col min="11535" max="11535" width="11.81640625" style="12" bestFit="1" customWidth="1"/>
    <col min="11536" max="11776" width="9.1796875" style="12" customWidth="1"/>
    <col min="11777" max="11777" width="21.54296875" style="12" customWidth="1"/>
    <col min="11778" max="11778" width="9.453125" style="12" customWidth="1"/>
    <col min="11779" max="11779" width="7.54296875" style="12" bestFit="1" customWidth="1"/>
    <col min="11780" max="11780" width="6.7265625" style="12" customWidth="1"/>
    <col min="11781" max="11781" width="7.1796875" style="12" customWidth="1"/>
    <col min="11782" max="11782" width="6.81640625" style="12" customWidth="1"/>
    <col min="11783" max="11783" width="8.26953125" style="12" customWidth="1"/>
    <col min="11784" max="11787" width="7" style="12" customWidth="1"/>
    <col min="11788" max="11788" width="6.54296875" style="12" customWidth="1"/>
    <col min="11789" max="11789" width="7.54296875" style="12" bestFit="1" customWidth="1"/>
    <col min="11790" max="11790" width="6.453125" style="12" customWidth="1"/>
    <col min="11791" max="11791" width="11.81640625" style="12" bestFit="1" customWidth="1"/>
    <col min="11792" max="12032" width="9.1796875" style="12" customWidth="1"/>
    <col min="12033" max="12033" width="21.54296875" style="12" customWidth="1"/>
    <col min="12034" max="12034" width="9.453125" style="12" customWidth="1"/>
    <col min="12035" max="12035" width="7.54296875" style="12" bestFit="1" customWidth="1"/>
    <col min="12036" max="12036" width="6.7265625" style="12" customWidth="1"/>
    <col min="12037" max="12037" width="7.1796875" style="12" customWidth="1"/>
    <col min="12038" max="12038" width="6.81640625" style="12" customWidth="1"/>
    <col min="12039" max="12039" width="8.26953125" style="12" customWidth="1"/>
    <col min="12040" max="12043" width="7" style="12" customWidth="1"/>
    <col min="12044" max="12044" width="6.54296875" style="12" customWidth="1"/>
    <col min="12045" max="12045" width="7.54296875" style="12" bestFit="1" customWidth="1"/>
    <col min="12046" max="12046" width="6.453125" style="12" customWidth="1"/>
    <col min="12047" max="12047" width="11.81640625" style="12" bestFit="1" customWidth="1"/>
    <col min="12048" max="12288" width="9.1796875" style="12" customWidth="1"/>
    <col min="12289" max="12289" width="21.54296875" style="12" customWidth="1"/>
    <col min="12290" max="12290" width="9.453125" style="12" customWidth="1"/>
    <col min="12291" max="12291" width="7.54296875" style="12" bestFit="1" customWidth="1"/>
    <col min="12292" max="12292" width="6.7265625" style="12" customWidth="1"/>
    <col min="12293" max="12293" width="7.1796875" style="12" customWidth="1"/>
    <col min="12294" max="12294" width="6.81640625" style="12" customWidth="1"/>
    <col min="12295" max="12295" width="8.26953125" style="12" customWidth="1"/>
    <col min="12296" max="12299" width="7" style="12" customWidth="1"/>
    <col min="12300" max="12300" width="6.54296875" style="12" customWidth="1"/>
    <col min="12301" max="12301" width="7.54296875" style="12" bestFit="1" customWidth="1"/>
    <col min="12302" max="12302" width="6.453125" style="12" customWidth="1"/>
    <col min="12303" max="12303" width="11.81640625" style="12" bestFit="1" customWidth="1"/>
    <col min="12304" max="12544" width="9.1796875" style="12" customWidth="1"/>
    <col min="12545" max="12545" width="21.54296875" style="12" customWidth="1"/>
    <col min="12546" max="12546" width="9.453125" style="12" customWidth="1"/>
    <col min="12547" max="12547" width="7.54296875" style="12" bestFit="1" customWidth="1"/>
    <col min="12548" max="12548" width="6.7265625" style="12" customWidth="1"/>
    <col min="12549" max="12549" width="7.1796875" style="12" customWidth="1"/>
    <col min="12550" max="12550" width="6.81640625" style="12" customWidth="1"/>
    <col min="12551" max="12551" width="8.26953125" style="12" customWidth="1"/>
    <col min="12552" max="12555" width="7" style="12" customWidth="1"/>
    <col min="12556" max="12556" width="6.54296875" style="12" customWidth="1"/>
    <col min="12557" max="12557" width="7.54296875" style="12" bestFit="1" customWidth="1"/>
    <col min="12558" max="12558" width="6.453125" style="12" customWidth="1"/>
    <col min="12559" max="12559" width="11.81640625" style="12" bestFit="1" customWidth="1"/>
    <col min="12560" max="12800" width="9.1796875" style="12" customWidth="1"/>
    <col min="12801" max="12801" width="21.54296875" style="12" customWidth="1"/>
    <col min="12802" max="12802" width="9.453125" style="12" customWidth="1"/>
    <col min="12803" max="12803" width="7.54296875" style="12" bestFit="1" customWidth="1"/>
    <col min="12804" max="12804" width="6.7265625" style="12" customWidth="1"/>
    <col min="12805" max="12805" width="7.1796875" style="12" customWidth="1"/>
    <col min="12806" max="12806" width="6.81640625" style="12" customWidth="1"/>
    <col min="12807" max="12807" width="8.26953125" style="12" customWidth="1"/>
    <col min="12808" max="12811" width="7" style="12" customWidth="1"/>
    <col min="12812" max="12812" width="6.54296875" style="12" customWidth="1"/>
    <col min="12813" max="12813" width="7.54296875" style="12" bestFit="1" customWidth="1"/>
    <col min="12814" max="12814" width="6.453125" style="12" customWidth="1"/>
    <col min="12815" max="12815" width="11.81640625" style="12" bestFit="1" customWidth="1"/>
    <col min="12816" max="13056" width="9.1796875" style="12" customWidth="1"/>
    <col min="13057" max="13057" width="21.54296875" style="12" customWidth="1"/>
    <col min="13058" max="13058" width="9.453125" style="12" customWidth="1"/>
    <col min="13059" max="13059" width="7.54296875" style="12" bestFit="1" customWidth="1"/>
    <col min="13060" max="13060" width="6.7265625" style="12" customWidth="1"/>
    <col min="13061" max="13061" width="7.1796875" style="12" customWidth="1"/>
    <col min="13062" max="13062" width="6.81640625" style="12" customWidth="1"/>
    <col min="13063" max="13063" width="8.26953125" style="12" customWidth="1"/>
    <col min="13064" max="13067" width="7" style="12" customWidth="1"/>
    <col min="13068" max="13068" width="6.54296875" style="12" customWidth="1"/>
    <col min="13069" max="13069" width="7.54296875" style="12" bestFit="1" customWidth="1"/>
    <col min="13070" max="13070" width="6.453125" style="12" customWidth="1"/>
    <col min="13071" max="13071" width="11.81640625" style="12" bestFit="1" customWidth="1"/>
    <col min="13072" max="13312" width="9.1796875" style="12" customWidth="1"/>
    <col min="13313" max="13313" width="21.54296875" style="12" customWidth="1"/>
    <col min="13314" max="13314" width="9.453125" style="12" customWidth="1"/>
    <col min="13315" max="13315" width="7.54296875" style="12" bestFit="1" customWidth="1"/>
    <col min="13316" max="13316" width="6.7265625" style="12" customWidth="1"/>
    <col min="13317" max="13317" width="7.1796875" style="12" customWidth="1"/>
    <col min="13318" max="13318" width="6.81640625" style="12" customWidth="1"/>
    <col min="13319" max="13319" width="8.26953125" style="12" customWidth="1"/>
    <col min="13320" max="13323" width="7" style="12" customWidth="1"/>
    <col min="13324" max="13324" width="6.54296875" style="12" customWidth="1"/>
    <col min="13325" max="13325" width="7.54296875" style="12" bestFit="1" customWidth="1"/>
    <col min="13326" max="13326" width="6.453125" style="12" customWidth="1"/>
    <col min="13327" max="13327" width="11.81640625" style="12" bestFit="1" customWidth="1"/>
    <col min="13328" max="13568" width="9.1796875" style="12" customWidth="1"/>
    <col min="13569" max="13569" width="21.54296875" style="12" customWidth="1"/>
    <col min="13570" max="13570" width="9.453125" style="12" customWidth="1"/>
    <col min="13571" max="13571" width="7.54296875" style="12" bestFit="1" customWidth="1"/>
    <col min="13572" max="13572" width="6.7265625" style="12" customWidth="1"/>
    <col min="13573" max="13573" width="7.1796875" style="12" customWidth="1"/>
    <col min="13574" max="13574" width="6.81640625" style="12" customWidth="1"/>
    <col min="13575" max="13575" width="8.26953125" style="12" customWidth="1"/>
    <col min="13576" max="13579" width="7" style="12" customWidth="1"/>
    <col min="13580" max="13580" width="6.54296875" style="12" customWidth="1"/>
    <col min="13581" max="13581" width="7.54296875" style="12" bestFit="1" customWidth="1"/>
    <col min="13582" max="13582" width="6.453125" style="12" customWidth="1"/>
    <col min="13583" max="13583" width="11.81640625" style="12" bestFit="1" customWidth="1"/>
    <col min="13584" max="13824" width="9.1796875" style="12" customWidth="1"/>
    <col min="13825" max="13825" width="21.54296875" style="12" customWidth="1"/>
    <col min="13826" max="13826" width="9.453125" style="12" customWidth="1"/>
    <col min="13827" max="13827" width="7.54296875" style="12" bestFit="1" customWidth="1"/>
    <col min="13828" max="13828" width="6.7265625" style="12" customWidth="1"/>
    <col min="13829" max="13829" width="7.1796875" style="12" customWidth="1"/>
    <col min="13830" max="13830" width="6.81640625" style="12" customWidth="1"/>
    <col min="13831" max="13831" width="8.26953125" style="12" customWidth="1"/>
    <col min="13832" max="13835" width="7" style="12" customWidth="1"/>
    <col min="13836" max="13836" width="6.54296875" style="12" customWidth="1"/>
    <col min="13837" max="13837" width="7.54296875" style="12" bestFit="1" customWidth="1"/>
    <col min="13838" max="13838" width="6.453125" style="12" customWidth="1"/>
    <col min="13839" max="13839" width="11.81640625" style="12" bestFit="1" customWidth="1"/>
    <col min="13840" max="14080" width="9.1796875" style="12" customWidth="1"/>
    <col min="14081" max="14081" width="21.54296875" style="12" customWidth="1"/>
    <col min="14082" max="14082" width="9.453125" style="12" customWidth="1"/>
    <col min="14083" max="14083" width="7.54296875" style="12" bestFit="1" customWidth="1"/>
    <col min="14084" max="14084" width="6.7265625" style="12" customWidth="1"/>
    <col min="14085" max="14085" width="7.1796875" style="12" customWidth="1"/>
    <col min="14086" max="14086" width="6.81640625" style="12" customWidth="1"/>
    <col min="14087" max="14087" width="8.26953125" style="12" customWidth="1"/>
    <col min="14088" max="14091" width="7" style="12" customWidth="1"/>
    <col min="14092" max="14092" width="6.54296875" style="12" customWidth="1"/>
    <col min="14093" max="14093" width="7.54296875" style="12" bestFit="1" customWidth="1"/>
    <col min="14094" max="14094" width="6.453125" style="12" customWidth="1"/>
    <col min="14095" max="14095" width="11.81640625" style="12" bestFit="1" customWidth="1"/>
    <col min="14096" max="14336" width="9.1796875" style="12" customWidth="1"/>
    <col min="14337" max="14337" width="21.54296875" style="12" customWidth="1"/>
    <col min="14338" max="14338" width="9.453125" style="12" customWidth="1"/>
    <col min="14339" max="14339" width="7.54296875" style="12" bestFit="1" customWidth="1"/>
    <col min="14340" max="14340" width="6.7265625" style="12" customWidth="1"/>
    <col min="14341" max="14341" width="7.1796875" style="12" customWidth="1"/>
    <col min="14342" max="14342" width="6.81640625" style="12" customWidth="1"/>
    <col min="14343" max="14343" width="8.26953125" style="12" customWidth="1"/>
    <col min="14344" max="14347" width="7" style="12" customWidth="1"/>
    <col min="14348" max="14348" width="6.54296875" style="12" customWidth="1"/>
    <col min="14349" max="14349" width="7.54296875" style="12" bestFit="1" customWidth="1"/>
    <col min="14350" max="14350" width="6.453125" style="12" customWidth="1"/>
    <col min="14351" max="14351" width="11.81640625" style="12" bestFit="1" customWidth="1"/>
    <col min="14352" max="14592" width="9.1796875" style="12" customWidth="1"/>
    <col min="14593" max="14593" width="21.54296875" style="12" customWidth="1"/>
    <col min="14594" max="14594" width="9.453125" style="12" customWidth="1"/>
    <col min="14595" max="14595" width="7.54296875" style="12" bestFit="1" customWidth="1"/>
    <col min="14596" max="14596" width="6.7265625" style="12" customWidth="1"/>
    <col min="14597" max="14597" width="7.1796875" style="12" customWidth="1"/>
    <col min="14598" max="14598" width="6.81640625" style="12" customWidth="1"/>
    <col min="14599" max="14599" width="8.26953125" style="12" customWidth="1"/>
    <col min="14600" max="14603" width="7" style="12" customWidth="1"/>
    <col min="14604" max="14604" width="6.54296875" style="12" customWidth="1"/>
    <col min="14605" max="14605" width="7.54296875" style="12" bestFit="1" customWidth="1"/>
    <col min="14606" max="14606" width="6.453125" style="12" customWidth="1"/>
    <col min="14607" max="14607" width="11.81640625" style="12" bestFit="1" customWidth="1"/>
    <col min="14608" max="14848" width="9.1796875" style="12" customWidth="1"/>
    <col min="14849" max="14849" width="21.54296875" style="12" customWidth="1"/>
    <col min="14850" max="14850" width="9.453125" style="12" customWidth="1"/>
    <col min="14851" max="14851" width="7.54296875" style="12" bestFit="1" customWidth="1"/>
    <col min="14852" max="14852" width="6.7265625" style="12" customWidth="1"/>
    <col min="14853" max="14853" width="7.1796875" style="12" customWidth="1"/>
    <col min="14854" max="14854" width="6.81640625" style="12" customWidth="1"/>
    <col min="14855" max="14855" width="8.26953125" style="12" customWidth="1"/>
    <col min="14856" max="14859" width="7" style="12" customWidth="1"/>
    <col min="14860" max="14860" width="6.54296875" style="12" customWidth="1"/>
    <col min="14861" max="14861" width="7.54296875" style="12" bestFit="1" customWidth="1"/>
    <col min="14862" max="14862" width="6.453125" style="12" customWidth="1"/>
    <col min="14863" max="14863" width="11.81640625" style="12" bestFit="1" customWidth="1"/>
    <col min="14864" max="15104" width="9.1796875" style="12" customWidth="1"/>
    <col min="15105" max="15105" width="21.54296875" style="12" customWidth="1"/>
    <col min="15106" max="15106" width="9.453125" style="12" customWidth="1"/>
    <col min="15107" max="15107" width="7.54296875" style="12" bestFit="1" customWidth="1"/>
    <col min="15108" max="15108" width="6.7265625" style="12" customWidth="1"/>
    <col min="15109" max="15109" width="7.1796875" style="12" customWidth="1"/>
    <col min="15110" max="15110" width="6.81640625" style="12" customWidth="1"/>
    <col min="15111" max="15111" width="8.26953125" style="12" customWidth="1"/>
    <col min="15112" max="15115" width="7" style="12" customWidth="1"/>
    <col min="15116" max="15116" width="6.54296875" style="12" customWidth="1"/>
    <col min="15117" max="15117" width="7.54296875" style="12" bestFit="1" customWidth="1"/>
    <col min="15118" max="15118" width="6.453125" style="12" customWidth="1"/>
    <col min="15119" max="15119" width="11.81640625" style="12" bestFit="1" customWidth="1"/>
    <col min="15120" max="15360" width="9.1796875" style="12" customWidth="1"/>
    <col min="15361" max="15361" width="21.54296875" style="12" customWidth="1"/>
    <col min="15362" max="15362" width="9.453125" style="12" customWidth="1"/>
    <col min="15363" max="15363" width="7.54296875" style="12" bestFit="1" customWidth="1"/>
    <col min="15364" max="15364" width="6.7265625" style="12" customWidth="1"/>
    <col min="15365" max="15365" width="7.1796875" style="12" customWidth="1"/>
    <col min="15366" max="15366" width="6.81640625" style="12" customWidth="1"/>
    <col min="15367" max="15367" width="8.26953125" style="12" customWidth="1"/>
    <col min="15368" max="15371" width="7" style="12" customWidth="1"/>
    <col min="15372" max="15372" width="6.54296875" style="12" customWidth="1"/>
    <col min="15373" max="15373" width="7.54296875" style="12" bestFit="1" customWidth="1"/>
    <col min="15374" max="15374" width="6.453125" style="12" customWidth="1"/>
    <col min="15375" max="15375" width="11.81640625" style="12" bestFit="1" customWidth="1"/>
    <col min="15376" max="15616" width="9.1796875" style="12" customWidth="1"/>
    <col min="15617" max="15617" width="21.54296875" style="12" customWidth="1"/>
    <col min="15618" max="15618" width="9.453125" style="12" customWidth="1"/>
    <col min="15619" max="15619" width="7.54296875" style="12" bestFit="1" customWidth="1"/>
    <col min="15620" max="15620" width="6.7265625" style="12" customWidth="1"/>
    <col min="15621" max="15621" width="7.1796875" style="12" customWidth="1"/>
    <col min="15622" max="15622" width="6.81640625" style="12" customWidth="1"/>
    <col min="15623" max="15623" width="8.26953125" style="12" customWidth="1"/>
    <col min="15624" max="15627" width="7" style="12" customWidth="1"/>
    <col min="15628" max="15628" width="6.54296875" style="12" customWidth="1"/>
    <col min="15629" max="15629" width="7.54296875" style="12" bestFit="1" customWidth="1"/>
    <col min="15630" max="15630" width="6.453125" style="12" customWidth="1"/>
    <col min="15631" max="15631" width="11.81640625" style="12" bestFit="1" customWidth="1"/>
    <col min="15632" max="15872" width="9.1796875" style="12" customWidth="1"/>
    <col min="15873" max="15873" width="21.54296875" style="12" customWidth="1"/>
    <col min="15874" max="15874" width="9.453125" style="12" customWidth="1"/>
    <col min="15875" max="15875" width="7.54296875" style="12" bestFit="1" customWidth="1"/>
    <col min="15876" max="15876" width="6.7265625" style="12" customWidth="1"/>
    <col min="15877" max="15877" width="7.1796875" style="12" customWidth="1"/>
    <col min="15878" max="15878" width="6.81640625" style="12" customWidth="1"/>
    <col min="15879" max="15879" width="8.26953125" style="12" customWidth="1"/>
    <col min="15880" max="15883" width="7" style="12" customWidth="1"/>
    <col min="15884" max="15884" width="6.54296875" style="12" customWidth="1"/>
    <col min="15885" max="15885" width="7.54296875" style="12" bestFit="1" customWidth="1"/>
    <col min="15886" max="15886" width="6.453125" style="12" customWidth="1"/>
    <col min="15887" max="15887" width="11.81640625" style="12" bestFit="1" customWidth="1"/>
    <col min="15888" max="16128" width="9.1796875" style="12" customWidth="1"/>
    <col min="16129" max="16129" width="21.54296875" style="12" customWidth="1"/>
    <col min="16130" max="16130" width="9.453125" style="12" customWidth="1"/>
    <col min="16131" max="16131" width="7.54296875" style="12" bestFit="1" customWidth="1"/>
    <col min="16132" max="16132" width="6.7265625" style="12" customWidth="1"/>
    <col min="16133" max="16133" width="7.1796875" style="12" customWidth="1"/>
    <col min="16134" max="16134" width="6.81640625" style="12" customWidth="1"/>
    <col min="16135" max="16135" width="8.26953125" style="12" customWidth="1"/>
    <col min="16136" max="16139" width="7" style="12" customWidth="1"/>
    <col min="16140" max="16140" width="6.54296875" style="12" customWidth="1"/>
    <col min="16141" max="16141" width="7.54296875" style="12" bestFit="1" customWidth="1"/>
    <col min="16142" max="16142" width="6.453125" style="12" customWidth="1"/>
    <col min="16143" max="16143" width="11.81640625" style="12" bestFit="1" customWidth="1"/>
    <col min="16144" max="16384" width="9.1796875" style="12" customWidth="1"/>
  </cols>
  <sheetData>
    <row r="2" spans="1:17" ht="15.75" customHeight="1" x14ac:dyDescent="0.35">
      <c r="A2" s="83" t="s">
        <v>101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4" spans="1:17" s="1" customForma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52.5" customHeight="1" x14ac:dyDescent="0.35">
      <c r="A5" s="88" t="s">
        <v>2</v>
      </c>
      <c r="B5" s="81" t="s">
        <v>102</v>
      </c>
      <c r="C5" s="86"/>
      <c r="D5" s="81" t="s">
        <v>20</v>
      </c>
      <c r="E5" s="86"/>
      <c r="F5" s="81" t="s">
        <v>103</v>
      </c>
      <c r="G5" s="86"/>
      <c r="H5" s="81" t="s">
        <v>104</v>
      </c>
      <c r="I5" s="86"/>
      <c r="J5" s="81" t="s">
        <v>105</v>
      </c>
      <c r="K5" s="86"/>
      <c r="L5" s="81" t="s">
        <v>106</v>
      </c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5" t="s">
        <v>111</v>
      </c>
      <c r="B7" s="67" t="s">
        <v>15</v>
      </c>
      <c r="C7" s="59">
        <v>1</v>
      </c>
      <c r="D7" s="59" t="s">
        <v>12</v>
      </c>
      <c r="E7" s="59">
        <v>1</v>
      </c>
      <c r="F7" s="59" t="s">
        <v>15</v>
      </c>
      <c r="G7" s="59">
        <v>1</v>
      </c>
      <c r="H7" s="59" t="s">
        <v>16</v>
      </c>
      <c r="I7" s="59">
        <v>1</v>
      </c>
      <c r="J7" s="59" t="s">
        <v>16</v>
      </c>
      <c r="K7" s="59">
        <v>1</v>
      </c>
      <c r="L7" s="59">
        <v>92</v>
      </c>
      <c r="M7" s="59">
        <v>1</v>
      </c>
      <c r="N7" s="59">
        <v>1</v>
      </c>
      <c r="O7" s="61">
        <f>95*(B7*C7+D7*E7+F7*G7+L7*M7+H7*I7+J7*K7)/((C7+E7+G7+M7+I7+K7)*100)+N7</f>
        <v>89.983333333333334</v>
      </c>
      <c r="P7" s="42"/>
    </row>
    <row r="8" spans="1:17" x14ac:dyDescent="0.3">
      <c r="A8" s="65" t="s">
        <v>108</v>
      </c>
      <c r="B8" s="67" t="s">
        <v>27</v>
      </c>
      <c r="C8" s="59">
        <v>1</v>
      </c>
      <c r="D8" s="59" t="s">
        <v>12</v>
      </c>
      <c r="E8" s="59">
        <v>1</v>
      </c>
      <c r="F8" s="59" t="s">
        <v>15</v>
      </c>
      <c r="G8" s="59">
        <v>1</v>
      </c>
      <c r="H8" s="59" t="s">
        <v>15</v>
      </c>
      <c r="I8" s="59">
        <v>1</v>
      </c>
      <c r="J8" s="59" t="s">
        <v>16</v>
      </c>
      <c r="K8" s="59">
        <v>1</v>
      </c>
      <c r="L8" s="59">
        <v>70</v>
      </c>
      <c r="M8" s="59">
        <v>1</v>
      </c>
      <c r="N8" s="59">
        <v>4</v>
      </c>
      <c r="O8" s="61">
        <f>95*(B8*C8+D8*E8+F8*G8+L8*M8+H8*I8+J8*K8)/((C8+E8+G8+M8+I8+K8)*100)+N8</f>
        <v>85.541666666666671</v>
      </c>
      <c r="P8" s="42"/>
    </row>
    <row r="9" spans="1:17" x14ac:dyDescent="0.3">
      <c r="A9" s="38" t="s">
        <v>112</v>
      </c>
      <c r="B9" s="14" t="s">
        <v>113</v>
      </c>
      <c r="C9" s="55">
        <v>1</v>
      </c>
      <c r="D9" s="55" t="s">
        <v>26</v>
      </c>
      <c r="E9" s="55">
        <v>1</v>
      </c>
      <c r="F9" s="55" t="s">
        <v>27</v>
      </c>
      <c r="G9" s="55">
        <v>1</v>
      </c>
      <c r="H9" s="55" t="s">
        <v>113</v>
      </c>
      <c r="I9" s="55">
        <v>1</v>
      </c>
      <c r="J9" s="55" t="s">
        <v>65</v>
      </c>
      <c r="K9" s="55">
        <v>1</v>
      </c>
      <c r="L9" s="55">
        <v>74</v>
      </c>
      <c r="M9" s="55">
        <v>1</v>
      </c>
      <c r="N9" s="55"/>
      <c r="O9" s="3">
        <f>95*(B9*C9+D9*E9+F9*G9+L9*M9+H9*I9+J9*K9)/((C9+E9+G9+M9+I9+K9)*100)+N9</f>
        <v>66.341666666666669</v>
      </c>
      <c r="P9" s="42"/>
    </row>
    <row r="10" spans="1:17" x14ac:dyDescent="0.3">
      <c r="A10" s="38" t="s">
        <v>107</v>
      </c>
      <c r="B10" s="1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  <c r="P10" s="42"/>
    </row>
    <row r="11" spans="1:17" x14ac:dyDescent="0.3">
      <c r="A11" s="38" t="s">
        <v>109</v>
      </c>
      <c r="B11" s="1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"/>
      <c r="P11" s="42"/>
    </row>
    <row r="12" spans="1:17" x14ac:dyDescent="0.3">
      <c r="A12" s="38" t="s">
        <v>110</v>
      </c>
      <c r="B12" s="14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3"/>
      <c r="P12" s="42"/>
    </row>
    <row r="13" spans="1:17" x14ac:dyDescent="0.3">
      <c r="A13" s="38"/>
      <c r="B13" s="1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3"/>
      <c r="P13" s="42"/>
    </row>
    <row r="14" spans="1:17" x14ac:dyDescent="0.3">
      <c r="A14" s="38"/>
      <c r="B14" s="1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3"/>
    </row>
    <row r="15" spans="1:17" x14ac:dyDescent="0.3">
      <c r="A15" s="4" t="s">
        <v>17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>
        <f>AVERAGE(O7:O12)</f>
        <v>80.62222222222222</v>
      </c>
    </row>
    <row r="16" spans="1:17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3">
      <c r="A17" s="11" t="s">
        <v>18</v>
      </c>
      <c r="B17" s="11">
        <v>6</v>
      </c>
      <c r="C17" s="11">
        <f>B17*0.4</f>
        <v>2.4000000000000004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</sheetData>
  <sortState xmlns:xlrd2="http://schemas.microsoft.com/office/spreadsheetml/2017/richdata2" ref="A7:O12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scale="86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Q19"/>
  <sheetViews>
    <sheetView workbookViewId="0">
      <selection activeCell="B19" sqref="B19"/>
    </sheetView>
  </sheetViews>
  <sheetFormatPr defaultRowHeight="13" x14ac:dyDescent="0.3"/>
  <cols>
    <col min="1" max="1" width="36.7265625" style="12" customWidth="1"/>
    <col min="2" max="2" width="6.453125" style="12" customWidth="1"/>
    <col min="3" max="3" width="7.54296875" style="12" bestFit="1" customWidth="1"/>
    <col min="4" max="4" width="6.7265625" style="12" customWidth="1"/>
    <col min="5" max="5" width="7.1796875" style="12" customWidth="1"/>
    <col min="6" max="6" width="6.81640625" style="12" customWidth="1"/>
    <col min="7" max="11" width="7" style="12" customWidth="1"/>
    <col min="12" max="12" width="6.54296875" style="12" customWidth="1"/>
    <col min="13" max="13" width="7.7265625" style="12" customWidth="1"/>
    <col min="14" max="14" width="6.453125" style="12" customWidth="1"/>
    <col min="15" max="15" width="11.81640625" style="12" bestFit="1" customWidth="1"/>
    <col min="16" max="256" width="9.1796875" style="12" customWidth="1"/>
    <col min="257" max="257" width="19.54296875" style="12" customWidth="1"/>
    <col min="258" max="258" width="6.453125" style="12" customWidth="1"/>
    <col min="259" max="259" width="7.54296875" style="12" bestFit="1" customWidth="1"/>
    <col min="260" max="260" width="6.7265625" style="12" customWidth="1"/>
    <col min="261" max="261" width="7.1796875" style="12" customWidth="1"/>
    <col min="262" max="262" width="6.81640625" style="12" customWidth="1"/>
    <col min="263" max="267" width="7" style="12" customWidth="1"/>
    <col min="268" max="268" width="6.54296875" style="12" customWidth="1"/>
    <col min="269" max="269" width="7.54296875" style="12" bestFit="1" customWidth="1"/>
    <col min="270" max="270" width="6.453125" style="12" customWidth="1"/>
    <col min="271" max="271" width="11.81640625" style="12" bestFit="1" customWidth="1"/>
    <col min="272" max="512" width="9.1796875" style="12" customWidth="1"/>
    <col min="513" max="513" width="19.54296875" style="12" customWidth="1"/>
    <col min="514" max="514" width="6.453125" style="12" customWidth="1"/>
    <col min="515" max="515" width="7.54296875" style="12" bestFit="1" customWidth="1"/>
    <col min="516" max="516" width="6.7265625" style="12" customWidth="1"/>
    <col min="517" max="517" width="7.1796875" style="12" customWidth="1"/>
    <col min="518" max="518" width="6.81640625" style="12" customWidth="1"/>
    <col min="519" max="523" width="7" style="12" customWidth="1"/>
    <col min="524" max="524" width="6.54296875" style="12" customWidth="1"/>
    <col min="525" max="525" width="7.54296875" style="12" bestFit="1" customWidth="1"/>
    <col min="526" max="526" width="6.453125" style="12" customWidth="1"/>
    <col min="527" max="527" width="11.81640625" style="12" bestFit="1" customWidth="1"/>
    <col min="528" max="768" width="9.1796875" style="12" customWidth="1"/>
    <col min="769" max="769" width="19.54296875" style="12" customWidth="1"/>
    <col min="770" max="770" width="6.453125" style="12" customWidth="1"/>
    <col min="771" max="771" width="7.54296875" style="12" bestFit="1" customWidth="1"/>
    <col min="772" max="772" width="6.7265625" style="12" customWidth="1"/>
    <col min="773" max="773" width="7.1796875" style="12" customWidth="1"/>
    <col min="774" max="774" width="6.81640625" style="12" customWidth="1"/>
    <col min="775" max="779" width="7" style="12" customWidth="1"/>
    <col min="780" max="780" width="6.54296875" style="12" customWidth="1"/>
    <col min="781" max="781" width="7.54296875" style="12" bestFit="1" customWidth="1"/>
    <col min="782" max="782" width="6.453125" style="12" customWidth="1"/>
    <col min="783" max="783" width="11.81640625" style="12" bestFit="1" customWidth="1"/>
    <col min="784" max="1024" width="9.1796875" style="12" customWidth="1"/>
    <col min="1025" max="1025" width="19.54296875" style="12" customWidth="1"/>
    <col min="1026" max="1026" width="6.453125" style="12" customWidth="1"/>
    <col min="1027" max="1027" width="7.54296875" style="12" bestFit="1" customWidth="1"/>
    <col min="1028" max="1028" width="6.7265625" style="12" customWidth="1"/>
    <col min="1029" max="1029" width="7.1796875" style="12" customWidth="1"/>
    <col min="1030" max="1030" width="6.81640625" style="12" customWidth="1"/>
    <col min="1031" max="1035" width="7" style="12" customWidth="1"/>
    <col min="1036" max="1036" width="6.54296875" style="12" customWidth="1"/>
    <col min="1037" max="1037" width="7.54296875" style="12" bestFit="1" customWidth="1"/>
    <col min="1038" max="1038" width="6.453125" style="12" customWidth="1"/>
    <col min="1039" max="1039" width="11.81640625" style="12" bestFit="1" customWidth="1"/>
    <col min="1040" max="1280" width="9.1796875" style="12" customWidth="1"/>
    <col min="1281" max="1281" width="19.54296875" style="12" customWidth="1"/>
    <col min="1282" max="1282" width="6.453125" style="12" customWidth="1"/>
    <col min="1283" max="1283" width="7.54296875" style="12" bestFit="1" customWidth="1"/>
    <col min="1284" max="1284" width="6.7265625" style="12" customWidth="1"/>
    <col min="1285" max="1285" width="7.1796875" style="12" customWidth="1"/>
    <col min="1286" max="1286" width="6.81640625" style="12" customWidth="1"/>
    <col min="1287" max="1291" width="7" style="12" customWidth="1"/>
    <col min="1292" max="1292" width="6.54296875" style="12" customWidth="1"/>
    <col min="1293" max="1293" width="7.54296875" style="12" bestFit="1" customWidth="1"/>
    <col min="1294" max="1294" width="6.453125" style="12" customWidth="1"/>
    <col min="1295" max="1295" width="11.81640625" style="12" bestFit="1" customWidth="1"/>
    <col min="1296" max="1536" width="9.1796875" style="12" customWidth="1"/>
    <col min="1537" max="1537" width="19.54296875" style="12" customWidth="1"/>
    <col min="1538" max="1538" width="6.453125" style="12" customWidth="1"/>
    <col min="1539" max="1539" width="7.54296875" style="12" bestFit="1" customWidth="1"/>
    <col min="1540" max="1540" width="6.7265625" style="12" customWidth="1"/>
    <col min="1541" max="1541" width="7.1796875" style="12" customWidth="1"/>
    <col min="1542" max="1542" width="6.81640625" style="12" customWidth="1"/>
    <col min="1543" max="1547" width="7" style="12" customWidth="1"/>
    <col min="1548" max="1548" width="6.54296875" style="12" customWidth="1"/>
    <col min="1549" max="1549" width="7.54296875" style="12" bestFit="1" customWidth="1"/>
    <col min="1550" max="1550" width="6.453125" style="12" customWidth="1"/>
    <col min="1551" max="1551" width="11.81640625" style="12" bestFit="1" customWidth="1"/>
    <col min="1552" max="1792" width="9.1796875" style="12" customWidth="1"/>
    <col min="1793" max="1793" width="19.54296875" style="12" customWidth="1"/>
    <col min="1794" max="1794" width="6.453125" style="12" customWidth="1"/>
    <col min="1795" max="1795" width="7.54296875" style="12" bestFit="1" customWidth="1"/>
    <col min="1796" max="1796" width="6.7265625" style="12" customWidth="1"/>
    <col min="1797" max="1797" width="7.1796875" style="12" customWidth="1"/>
    <col min="1798" max="1798" width="6.81640625" style="12" customWidth="1"/>
    <col min="1799" max="1803" width="7" style="12" customWidth="1"/>
    <col min="1804" max="1804" width="6.54296875" style="12" customWidth="1"/>
    <col min="1805" max="1805" width="7.54296875" style="12" bestFit="1" customWidth="1"/>
    <col min="1806" max="1806" width="6.453125" style="12" customWidth="1"/>
    <col min="1807" max="1807" width="11.81640625" style="12" bestFit="1" customWidth="1"/>
    <col min="1808" max="2048" width="9.1796875" style="12" customWidth="1"/>
    <col min="2049" max="2049" width="19.54296875" style="12" customWidth="1"/>
    <col min="2050" max="2050" width="6.453125" style="12" customWidth="1"/>
    <col min="2051" max="2051" width="7.54296875" style="12" bestFit="1" customWidth="1"/>
    <col min="2052" max="2052" width="6.7265625" style="12" customWidth="1"/>
    <col min="2053" max="2053" width="7.1796875" style="12" customWidth="1"/>
    <col min="2054" max="2054" width="6.81640625" style="12" customWidth="1"/>
    <col min="2055" max="2059" width="7" style="12" customWidth="1"/>
    <col min="2060" max="2060" width="6.54296875" style="12" customWidth="1"/>
    <col min="2061" max="2061" width="7.54296875" style="12" bestFit="1" customWidth="1"/>
    <col min="2062" max="2062" width="6.453125" style="12" customWidth="1"/>
    <col min="2063" max="2063" width="11.81640625" style="12" bestFit="1" customWidth="1"/>
    <col min="2064" max="2304" width="9.1796875" style="12" customWidth="1"/>
    <col min="2305" max="2305" width="19.54296875" style="12" customWidth="1"/>
    <col min="2306" max="2306" width="6.453125" style="12" customWidth="1"/>
    <col min="2307" max="2307" width="7.54296875" style="12" bestFit="1" customWidth="1"/>
    <col min="2308" max="2308" width="6.7265625" style="12" customWidth="1"/>
    <col min="2309" max="2309" width="7.1796875" style="12" customWidth="1"/>
    <col min="2310" max="2310" width="6.81640625" style="12" customWidth="1"/>
    <col min="2311" max="2315" width="7" style="12" customWidth="1"/>
    <col min="2316" max="2316" width="6.54296875" style="12" customWidth="1"/>
    <col min="2317" max="2317" width="7.54296875" style="12" bestFit="1" customWidth="1"/>
    <col min="2318" max="2318" width="6.453125" style="12" customWidth="1"/>
    <col min="2319" max="2319" width="11.81640625" style="12" bestFit="1" customWidth="1"/>
    <col min="2320" max="2560" width="9.1796875" style="12" customWidth="1"/>
    <col min="2561" max="2561" width="19.54296875" style="12" customWidth="1"/>
    <col min="2562" max="2562" width="6.453125" style="12" customWidth="1"/>
    <col min="2563" max="2563" width="7.54296875" style="12" bestFit="1" customWidth="1"/>
    <col min="2564" max="2564" width="6.7265625" style="12" customWidth="1"/>
    <col min="2565" max="2565" width="7.1796875" style="12" customWidth="1"/>
    <col min="2566" max="2566" width="6.81640625" style="12" customWidth="1"/>
    <col min="2567" max="2571" width="7" style="12" customWidth="1"/>
    <col min="2572" max="2572" width="6.54296875" style="12" customWidth="1"/>
    <col min="2573" max="2573" width="7.54296875" style="12" bestFit="1" customWidth="1"/>
    <col min="2574" max="2574" width="6.453125" style="12" customWidth="1"/>
    <col min="2575" max="2575" width="11.81640625" style="12" bestFit="1" customWidth="1"/>
    <col min="2576" max="2816" width="9.1796875" style="12" customWidth="1"/>
    <col min="2817" max="2817" width="19.54296875" style="12" customWidth="1"/>
    <col min="2818" max="2818" width="6.453125" style="12" customWidth="1"/>
    <col min="2819" max="2819" width="7.54296875" style="12" bestFit="1" customWidth="1"/>
    <col min="2820" max="2820" width="6.7265625" style="12" customWidth="1"/>
    <col min="2821" max="2821" width="7.1796875" style="12" customWidth="1"/>
    <col min="2822" max="2822" width="6.81640625" style="12" customWidth="1"/>
    <col min="2823" max="2827" width="7" style="12" customWidth="1"/>
    <col min="2828" max="2828" width="6.54296875" style="12" customWidth="1"/>
    <col min="2829" max="2829" width="7.54296875" style="12" bestFit="1" customWidth="1"/>
    <col min="2830" max="2830" width="6.453125" style="12" customWidth="1"/>
    <col min="2831" max="2831" width="11.81640625" style="12" bestFit="1" customWidth="1"/>
    <col min="2832" max="3072" width="9.1796875" style="12" customWidth="1"/>
    <col min="3073" max="3073" width="19.54296875" style="12" customWidth="1"/>
    <col min="3074" max="3074" width="6.453125" style="12" customWidth="1"/>
    <col min="3075" max="3075" width="7.54296875" style="12" bestFit="1" customWidth="1"/>
    <col min="3076" max="3076" width="6.7265625" style="12" customWidth="1"/>
    <col min="3077" max="3077" width="7.1796875" style="12" customWidth="1"/>
    <col min="3078" max="3078" width="6.81640625" style="12" customWidth="1"/>
    <col min="3079" max="3083" width="7" style="12" customWidth="1"/>
    <col min="3084" max="3084" width="6.54296875" style="12" customWidth="1"/>
    <col min="3085" max="3085" width="7.54296875" style="12" bestFit="1" customWidth="1"/>
    <col min="3086" max="3086" width="6.453125" style="12" customWidth="1"/>
    <col min="3087" max="3087" width="11.81640625" style="12" bestFit="1" customWidth="1"/>
    <col min="3088" max="3328" width="9.1796875" style="12" customWidth="1"/>
    <col min="3329" max="3329" width="19.54296875" style="12" customWidth="1"/>
    <col min="3330" max="3330" width="6.453125" style="12" customWidth="1"/>
    <col min="3331" max="3331" width="7.54296875" style="12" bestFit="1" customWidth="1"/>
    <col min="3332" max="3332" width="6.7265625" style="12" customWidth="1"/>
    <col min="3333" max="3333" width="7.1796875" style="12" customWidth="1"/>
    <col min="3334" max="3334" width="6.81640625" style="12" customWidth="1"/>
    <col min="3335" max="3339" width="7" style="12" customWidth="1"/>
    <col min="3340" max="3340" width="6.54296875" style="12" customWidth="1"/>
    <col min="3341" max="3341" width="7.54296875" style="12" bestFit="1" customWidth="1"/>
    <col min="3342" max="3342" width="6.453125" style="12" customWidth="1"/>
    <col min="3343" max="3343" width="11.81640625" style="12" bestFit="1" customWidth="1"/>
    <col min="3344" max="3584" width="9.1796875" style="12" customWidth="1"/>
    <col min="3585" max="3585" width="19.54296875" style="12" customWidth="1"/>
    <col min="3586" max="3586" width="6.453125" style="12" customWidth="1"/>
    <col min="3587" max="3587" width="7.54296875" style="12" bestFit="1" customWidth="1"/>
    <col min="3588" max="3588" width="6.7265625" style="12" customWidth="1"/>
    <col min="3589" max="3589" width="7.1796875" style="12" customWidth="1"/>
    <col min="3590" max="3590" width="6.81640625" style="12" customWidth="1"/>
    <col min="3591" max="3595" width="7" style="12" customWidth="1"/>
    <col min="3596" max="3596" width="6.54296875" style="12" customWidth="1"/>
    <col min="3597" max="3597" width="7.54296875" style="12" bestFit="1" customWidth="1"/>
    <col min="3598" max="3598" width="6.453125" style="12" customWidth="1"/>
    <col min="3599" max="3599" width="11.81640625" style="12" bestFit="1" customWidth="1"/>
    <col min="3600" max="3840" width="9.1796875" style="12" customWidth="1"/>
    <col min="3841" max="3841" width="19.54296875" style="12" customWidth="1"/>
    <col min="3842" max="3842" width="6.453125" style="12" customWidth="1"/>
    <col min="3843" max="3843" width="7.54296875" style="12" bestFit="1" customWidth="1"/>
    <col min="3844" max="3844" width="6.7265625" style="12" customWidth="1"/>
    <col min="3845" max="3845" width="7.1796875" style="12" customWidth="1"/>
    <col min="3846" max="3846" width="6.81640625" style="12" customWidth="1"/>
    <col min="3847" max="3851" width="7" style="12" customWidth="1"/>
    <col min="3852" max="3852" width="6.54296875" style="12" customWidth="1"/>
    <col min="3853" max="3853" width="7.54296875" style="12" bestFit="1" customWidth="1"/>
    <col min="3854" max="3854" width="6.453125" style="12" customWidth="1"/>
    <col min="3855" max="3855" width="11.81640625" style="12" bestFit="1" customWidth="1"/>
    <col min="3856" max="4096" width="9.1796875" style="12" customWidth="1"/>
    <col min="4097" max="4097" width="19.54296875" style="12" customWidth="1"/>
    <col min="4098" max="4098" width="6.453125" style="12" customWidth="1"/>
    <col min="4099" max="4099" width="7.54296875" style="12" bestFit="1" customWidth="1"/>
    <col min="4100" max="4100" width="6.7265625" style="12" customWidth="1"/>
    <col min="4101" max="4101" width="7.1796875" style="12" customWidth="1"/>
    <col min="4102" max="4102" width="6.81640625" style="12" customWidth="1"/>
    <col min="4103" max="4107" width="7" style="12" customWidth="1"/>
    <col min="4108" max="4108" width="6.54296875" style="12" customWidth="1"/>
    <col min="4109" max="4109" width="7.54296875" style="12" bestFit="1" customWidth="1"/>
    <col min="4110" max="4110" width="6.453125" style="12" customWidth="1"/>
    <col min="4111" max="4111" width="11.81640625" style="12" bestFit="1" customWidth="1"/>
    <col min="4112" max="4352" width="9.1796875" style="12" customWidth="1"/>
    <col min="4353" max="4353" width="19.54296875" style="12" customWidth="1"/>
    <col min="4354" max="4354" width="6.453125" style="12" customWidth="1"/>
    <col min="4355" max="4355" width="7.54296875" style="12" bestFit="1" customWidth="1"/>
    <col min="4356" max="4356" width="6.7265625" style="12" customWidth="1"/>
    <col min="4357" max="4357" width="7.1796875" style="12" customWidth="1"/>
    <col min="4358" max="4358" width="6.81640625" style="12" customWidth="1"/>
    <col min="4359" max="4363" width="7" style="12" customWidth="1"/>
    <col min="4364" max="4364" width="6.54296875" style="12" customWidth="1"/>
    <col min="4365" max="4365" width="7.54296875" style="12" bestFit="1" customWidth="1"/>
    <col min="4366" max="4366" width="6.453125" style="12" customWidth="1"/>
    <col min="4367" max="4367" width="11.81640625" style="12" bestFit="1" customWidth="1"/>
    <col min="4368" max="4608" width="9.1796875" style="12" customWidth="1"/>
    <col min="4609" max="4609" width="19.54296875" style="12" customWidth="1"/>
    <col min="4610" max="4610" width="6.453125" style="12" customWidth="1"/>
    <col min="4611" max="4611" width="7.54296875" style="12" bestFit="1" customWidth="1"/>
    <col min="4612" max="4612" width="6.7265625" style="12" customWidth="1"/>
    <col min="4613" max="4613" width="7.1796875" style="12" customWidth="1"/>
    <col min="4614" max="4614" width="6.81640625" style="12" customWidth="1"/>
    <col min="4615" max="4619" width="7" style="12" customWidth="1"/>
    <col min="4620" max="4620" width="6.54296875" style="12" customWidth="1"/>
    <col min="4621" max="4621" width="7.54296875" style="12" bestFit="1" customWidth="1"/>
    <col min="4622" max="4622" width="6.453125" style="12" customWidth="1"/>
    <col min="4623" max="4623" width="11.81640625" style="12" bestFit="1" customWidth="1"/>
    <col min="4624" max="4864" width="9.1796875" style="12" customWidth="1"/>
    <col min="4865" max="4865" width="19.54296875" style="12" customWidth="1"/>
    <col min="4866" max="4866" width="6.453125" style="12" customWidth="1"/>
    <col min="4867" max="4867" width="7.54296875" style="12" bestFit="1" customWidth="1"/>
    <col min="4868" max="4868" width="6.7265625" style="12" customWidth="1"/>
    <col min="4869" max="4869" width="7.1796875" style="12" customWidth="1"/>
    <col min="4870" max="4870" width="6.81640625" style="12" customWidth="1"/>
    <col min="4871" max="4875" width="7" style="12" customWidth="1"/>
    <col min="4876" max="4876" width="6.54296875" style="12" customWidth="1"/>
    <col min="4877" max="4877" width="7.54296875" style="12" bestFit="1" customWidth="1"/>
    <col min="4878" max="4878" width="6.453125" style="12" customWidth="1"/>
    <col min="4879" max="4879" width="11.81640625" style="12" bestFit="1" customWidth="1"/>
    <col min="4880" max="5120" width="9.1796875" style="12" customWidth="1"/>
    <col min="5121" max="5121" width="19.54296875" style="12" customWidth="1"/>
    <col min="5122" max="5122" width="6.453125" style="12" customWidth="1"/>
    <col min="5123" max="5123" width="7.54296875" style="12" bestFit="1" customWidth="1"/>
    <col min="5124" max="5124" width="6.7265625" style="12" customWidth="1"/>
    <col min="5125" max="5125" width="7.1796875" style="12" customWidth="1"/>
    <col min="5126" max="5126" width="6.81640625" style="12" customWidth="1"/>
    <col min="5127" max="5131" width="7" style="12" customWidth="1"/>
    <col min="5132" max="5132" width="6.54296875" style="12" customWidth="1"/>
    <col min="5133" max="5133" width="7.54296875" style="12" bestFit="1" customWidth="1"/>
    <col min="5134" max="5134" width="6.453125" style="12" customWidth="1"/>
    <col min="5135" max="5135" width="11.81640625" style="12" bestFit="1" customWidth="1"/>
    <col min="5136" max="5376" width="9.1796875" style="12" customWidth="1"/>
    <col min="5377" max="5377" width="19.54296875" style="12" customWidth="1"/>
    <col min="5378" max="5378" width="6.453125" style="12" customWidth="1"/>
    <col min="5379" max="5379" width="7.54296875" style="12" bestFit="1" customWidth="1"/>
    <col min="5380" max="5380" width="6.7265625" style="12" customWidth="1"/>
    <col min="5381" max="5381" width="7.1796875" style="12" customWidth="1"/>
    <col min="5382" max="5382" width="6.81640625" style="12" customWidth="1"/>
    <col min="5383" max="5387" width="7" style="12" customWidth="1"/>
    <col min="5388" max="5388" width="6.54296875" style="12" customWidth="1"/>
    <col min="5389" max="5389" width="7.54296875" style="12" bestFit="1" customWidth="1"/>
    <col min="5390" max="5390" width="6.453125" style="12" customWidth="1"/>
    <col min="5391" max="5391" width="11.81640625" style="12" bestFit="1" customWidth="1"/>
    <col min="5392" max="5632" width="9.1796875" style="12" customWidth="1"/>
    <col min="5633" max="5633" width="19.54296875" style="12" customWidth="1"/>
    <col min="5634" max="5634" width="6.453125" style="12" customWidth="1"/>
    <col min="5635" max="5635" width="7.54296875" style="12" bestFit="1" customWidth="1"/>
    <col min="5636" max="5636" width="6.7265625" style="12" customWidth="1"/>
    <col min="5637" max="5637" width="7.1796875" style="12" customWidth="1"/>
    <col min="5638" max="5638" width="6.81640625" style="12" customWidth="1"/>
    <col min="5639" max="5643" width="7" style="12" customWidth="1"/>
    <col min="5644" max="5644" width="6.54296875" style="12" customWidth="1"/>
    <col min="5645" max="5645" width="7.54296875" style="12" bestFit="1" customWidth="1"/>
    <col min="5646" max="5646" width="6.453125" style="12" customWidth="1"/>
    <col min="5647" max="5647" width="11.81640625" style="12" bestFit="1" customWidth="1"/>
    <col min="5648" max="5888" width="9.1796875" style="12" customWidth="1"/>
    <col min="5889" max="5889" width="19.54296875" style="12" customWidth="1"/>
    <col min="5890" max="5890" width="6.453125" style="12" customWidth="1"/>
    <col min="5891" max="5891" width="7.54296875" style="12" bestFit="1" customWidth="1"/>
    <col min="5892" max="5892" width="6.7265625" style="12" customWidth="1"/>
    <col min="5893" max="5893" width="7.1796875" style="12" customWidth="1"/>
    <col min="5894" max="5894" width="6.81640625" style="12" customWidth="1"/>
    <col min="5895" max="5899" width="7" style="12" customWidth="1"/>
    <col min="5900" max="5900" width="6.54296875" style="12" customWidth="1"/>
    <col min="5901" max="5901" width="7.54296875" style="12" bestFit="1" customWidth="1"/>
    <col min="5902" max="5902" width="6.453125" style="12" customWidth="1"/>
    <col min="5903" max="5903" width="11.81640625" style="12" bestFit="1" customWidth="1"/>
    <col min="5904" max="6144" width="9.1796875" style="12" customWidth="1"/>
    <col min="6145" max="6145" width="19.54296875" style="12" customWidth="1"/>
    <col min="6146" max="6146" width="6.453125" style="12" customWidth="1"/>
    <col min="6147" max="6147" width="7.54296875" style="12" bestFit="1" customWidth="1"/>
    <col min="6148" max="6148" width="6.7265625" style="12" customWidth="1"/>
    <col min="6149" max="6149" width="7.1796875" style="12" customWidth="1"/>
    <col min="6150" max="6150" width="6.81640625" style="12" customWidth="1"/>
    <col min="6151" max="6155" width="7" style="12" customWidth="1"/>
    <col min="6156" max="6156" width="6.54296875" style="12" customWidth="1"/>
    <col min="6157" max="6157" width="7.54296875" style="12" bestFit="1" customWidth="1"/>
    <col min="6158" max="6158" width="6.453125" style="12" customWidth="1"/>
    <col min="6159" max="6159" width="11.81640625" style="12" bestFit="1" customWidth="1"/>
    <col min="6160" max="6400" width="9.1796875" style="12" customWidth="1"/>
    <col min="6401" max="6401" width="19.54296875" style="12" customWidth="1"/>
    <col min="6402" max="6402" width="6.453125" style="12" customWidth="1"/>
    <col min="6403" max="6403" width="7.54296875" style="12" bestFit="1" customWidth="1"/>
    <col min="6404" max="6404" width="6.7265625" style="12" customWidth="1"/>
    <col min="6405" max="6405" width="7.1796875" style="12" customWidth="1"/>
    <col min="6406" max="6406" width="6.81640625" style="12" customWidth="1"/>
    <col min="6407" max="6411" width="7" style="12" customWidth="1"/>
    <col min="6412" max="6412" width="6.54296875" style="12" customWidth="1"/>
    <col min="6413" max="6413" width="7.54296875" style="12" bestFit="1" customWidth="1"/>
    <col min="6414" max="6414" width="6.453125" style="12" customWidth="1"/>
    <col min="6415" max="6415" width="11.81640625" style="12" bestFit="1" customWidth="1"/>
    <col min="6416" max="6656" width="9.1796875" style="12" customWidth="1"/>
    <col min="6657" max="6657" width="19.54296875" style="12" customWidth="1"/>
    <col min="6658" max="6658" width="6.453125" style="12" customWidth="1"/>
    <col min="6659" max="6659" width="7.54296875" style="12" bestFit="1" customWidth="1"/>
    <col min="6660" max="6660" width="6.7265625" style="12" customWidth="1"/>
    <col min="6661" max="6661" width="7.1796875" style="12" customWidth="1"/>
    <col min="6662" max="6662" width="6.81640625" style="12" customWidth="1"/>
    <col min="6663" max="6667" width="7" style="12" customWidth="1"/>
    <col min="6668" max="6668" width="6.54296875" style="12" customWidth="1"/>
    <col min="6669" max="6669" width="7.54296875" style="12" bestFit="1" customWidth="1"/>
    <col min="6670" max="6670" width="6.453125" style="12" customWidth="1"/>
    <col min="6671" max="6671" width="11.81640625" style="12" bestFit="1" customWidth="1"/>
    <col min="6672" max="6912" width="9.1796875" style="12" customWidth="1"/>
    <col min="6913" max="6913" width="19.54296875" style="12" customWidth="1"/>
    <col min="6914" max="6914" width="6.453125" style="12" customWidth="1"/>
    <col min="6915" max="6915" width="7.54296875" style="12" bestFit="1" customWidth="1"/>
    <col min="6916" max="6916" width="6.7265625" style="12" customWidth="1"/>
    <col min="6917" max="6917" width="7.1796875" style="12" customWidth="1"/>
    <col min="6918" max="6918" width="6.81640625" style="12" customWidth="1"/>
    <col min="6919" max="6923" width="7" style="12" customWidth="1"/>
    <col min="6924" max="6924" width="6.54296875" style="12" customWidth="1"/>
    <col min="6925" max="6925" width="7.54296875" style="12" bestFit="1" customWidth="1"/>
    <col min="6926" max="6926" width="6.453125" style="12" customWidth="1"/>
    <col min="6927" max="6927" width="11.81640625" style="12" bestFit="1" customWidth="1"/>
    <col min="6928" max="7168" width="9.1796875" style="12" customWidth="1"/>
    <col min="7169" max="7169" width="19.54296875" style="12" customWidth="1"/>
    <col min="7170" max="7170" width="6.453125" style="12" customWidth="1"/>
    <col min="7171" max="7171" width="7.54296875" style="12" bestFit="1" customWidth="1"/>
    <col min="7172" max="7172" width="6.7265625" style="12" customWidth="1"/>
    <col min="7173" max="7173" width="7.1796875" style="12" customWidth="1"/>
    <col min="7174" max="7174" width="6.81640625" style="12" customWidth="1"/>
    <col min="7175" max="7179" width="7" style="12" customWidth="1"/>
    <col min="7180" max="7180" width="6.54296875" style="12" customWidth="1"/>
    <col min="7181" max="7181" width="7.54296875" style="12" bestFit="1" customWidth="1"/>
    <col min="7182" max="7182" width="6.453125" style="12" customWidth="1"/>
    <col min="7183" max="7183" width="11.81640625" style="12" bestFit="1" customWidth="1"/>
    <col min="7184" max="7424" width="9.1796875" style="12" customWidth="1"/>
    <col min="7425" max="7425" width="19.54296875" style="12" customWidth="1"/>
    <col min="7426" max="7426" width="6.453125" style="12" customWidth="1"/>
    <col min="7427" max="7427" width="7.54296875" style="12" bestFit="1" customWidth="1"/>
    <col min="7428" max="7428" width="6.7265625" style="12" customWidth="1"/>
    <col min="7429" max="7429" width="7.1796875" style="12" customWidth="1"/>
    <col min="7430" max="7430" width="6.81640625" style="12" customWidth="1"/>
    <col min="7431" max="7435" width="7" style="12" customWidth="1"/>
    <col min="7436" max="7436" width="6.54296875" style="12" customWidth="1"/>
    <col min="7437" max="7437" width="7.54296875" style="12" bestFit="1" customWidth="1"/>
    <col min="7438" max="7438" width="6.453125" style="12" customWidth="1"/>
    <col min="7439" max="7439" width="11.81640625" style="12" bestFit="1" customWidth="1"/>
    <col min="7440" max="7680" width="9.1796875" style="12" customWidth="1"/>
    <col min="7681" max="7681" width="19.54296875" style="12" customWidth="1"/>
    <col min="7682" max="7682" width="6.453125" style="12" customWidth="1"/>
    <col min="7683" max="7683" width="7.54296875" style="12" bestFit="1" customWidth="1"/>
    <col min="7684" max="7684" width="6.7265625" style="12" customWidth="1"/>
    <col min="7685" max="7685" width="7.1796875" style="12" customWidth="1"/>
    <col min="7686" max="7686" width="6.81640625" style="12" customWidth="1"/>
    <col min="7687" max="7691" width="7" style="12" customWidth="1"/>
    <col min="7692" max="7692" width="6.54296875" style="12" customWidth="1"/>
    <col min="7693" max="7693" width="7.54296875" style="12" bestFit="1" customWidth="1"/>
    <col min="7694" max="7694" width="6.453125" style="12" customWidth="1"/>
    <col min="7695" max="7695" width="11.81640625" style="12" bestFit="1" customWidth="1"/>
    <col min="7696" max="7936" width="9.1796875" style="12" customWidth="1"/>
    <col min="7937" max="7937" width="19.54296875" style="12" customWidth="1"/>
    <col min="7938" max="7938" width="6.453125" style="12" customWidth="1"/>
    <col min="7939" max="7939" width="7.54296875" style="12" bestFit="1" customWidth="1"/>
    <col min="7940" max="7940" width="6.7265625" style="12" customWidth="1"/>
    <col min="7941" max="7941" width="7.1796875" style="12" customWidth="1"/>
    <col min="7942" max="7942" width="6.81640625" style="12" customWidth="1"/>
    <col min="7943" max="7947" width="7" style="12" customWidth="1"/>
    <col min="7948" max="7948" width="6.54296875" style="12" customWidth="1"/>
    <col min="7949" max="7949" width="7.54296875" style="12" bestFit="1" customWidth="1"/>
    <col min="7950" max="7950" width="6.453125" style="12" customWidth="1"/>
    <col min="7951" max="7951" width="11.81640625" style="12" bestFit="1" customWidth="1"/>
    <col min="7952" max="8192" width="9.1796875" style="12" customWidth="1"/>
    <col min="8193" max="8193" width="19.54296875" style="12" customWidth="1"/>
    <col min="8194" max="8194" width="6.453125" style="12" customWidth="1"/>
    <col min="8195" max="8195" width="7.54296875" style="12" bestFit="1" customWidth="1"/>
    <col min="8196" max="8196" width="6.7265625" style="12" customWidth="1"/>
    <col min="8197" max="8197" width="7.1796875" style="12" customWidth="1"/>
    <col min="8198" max="8198" width="6.81640625" style="12" customWidth="1"/>
    <col min="8199" max="8203" width="7" style="12" customWidth="1"/>
    <col min="8204" max="8204" width="6.54296875" style="12" customWidth="1"/>
    <col min="8205" max="8205" width="7.54296875" style="12" bestFit="1" customWidth="1"/>
    <col min="8206" max="8206" width="6.453125" style="12" customWidth="1"/>
    <col min="8207" max="8207" width="11.81640625" style="12" bestFit="1" customWidth="1"/>
    <col min="8208" max="8448" width="9.1796875" style="12" customWidth="1"/>
    <col min="8449" max="8449" width="19.54296875" style="12" customWidth="1"/>
    <col min="8450" max="8450" width="6.453125" style="12" customWidth="1"/>
    <col min="8451" max="8451" width="7.54296875" style="12" bestFit="1" customWidth="1"/>
    <col min="8452" max="8452" width="6.7265625" style="12" customWidth="1"/>
    <col min="8453" max="8453" width="7.1796875" style="12" customWidth="1"/>
    <col min="8454" max="8454" width="6.81640625" style="12" customWidth="1"/>
    <col min="8455" max="8459" width="7" style="12" customWidth="1"/>
    <col min="8460" max="8460" width="6.54296875" style="12" customWidth="1"/>
    <col min="8461" max="8461" width="7.54296875" style="12" bestFit="1" customWidth="1"/>
    <col min="8462" max="8462" width="6.453125" style="12" customWidth="1"/>
    <col min="8463" max="8463" width="11.81640625" style="12" bestFit="1" customWidth="1"/>
    <col min="8464" max="8704" width="9.1796875" style="12" customWidth="1"/>
    <col min="8705" max="8705" width="19.54296875" style="12" customWidth="1"/>
    <col min="8706" max="8706" width="6.453125" style="12" customWidth="1"/>
    <col min="8707" max="8707" width="7.54296875" style="12" bestFit="1" customWidth="1"/>
    <col min="8708" max="8708" width="6.7265625" style="12" customWidth="1"/>
    <col min="8709" max="8709" width="7.1796875" style="12" customWidth="1"/>
    <col min="8710" max="8710" width="6.81640625" style="12" customWidth="1"/>
    <col min="8711" max="8715" width="7" style="12" customWidth="1"/>
    <col min="8716" max="8716" width="6.54296875" style="12" customWidth="1"/>
    <col min="8717" max="8717" width="7.54296875" style="12" bestFit="1" customWidth="1"/>
    <col min="8718" max="8718" width="6.453125" style="12" customWidth="1"/>
    <col min="8719" max="8719" width="11.81640625" style="12" bestFit="1" customWidth="1"/>
    <col min="8720" max="8960" width="9.1796875" style="12" customWidth="1"/>
    <col min="8961" max="8961" width="19.54296875" style="12" customWidth="1"/>
    <col min="8962" max="8962" width="6.453125" style="12" customWidth="1"/>
    <col min="8963" max="8963" width="7.54296875" style="12" bestFit="1" customWidth="1"/>
    <col min="8964" max="8964" width="6.7265625" style="12" customWidth="1"/>
    <col min="8965" max="8965" width="7.1796875" style="12" customWidth="1"/>
    <col min="8966" max="8966" width="6.81640625" style="12" customWidth="1"/>
    <col min="8967" max="8971" width="7" style="12" customWidth="1"/>
    <col min="8972" max="8972" width="6.54296875" style="12" customWidth="1"/>
    <col min="8973" max="8973" width="7.54296875" style="12" bestFit="1" customWidth="1"/>
    <col min="8974" max="8974" width="6.453125" style="12" customWidth="1"/>
    <col min="8975" max="8975" width="11.81640625" style="12" bestFit="1" customWidth="1"/>
    <col min="8976" max="9216" width="9.1796875" style="12" customWidth="1"/>
    <col min="9217" max="9217" width="19.54296875" style="12" customWidth="1"/>
    <col min="9218" max="9218" width="6.453125" style="12" customWidth="1"/>
    <col min="9219" max="9219" width="7.54296875" style="12" bestFit="1" customWidth="1"/>
    <col min="9220" max="9220" width="6.7265625" style="12" customWidth="1"/>
    <col min="9221" max="9221" width="7.1796875" style="12" customWidth="1"/>
    <col min="9222" max="9222" width="6.81640625" style="12" customWidth="1"/>
    <col min="9223" max="9227" width="7" style="12" customWidth="1"/>
    <col min="9228" max="9228" width="6.54296875" style="12" customWidth="1"/>
    <col min="9229" max="9229" width="7.54296875" style="12" bestFit="1" customWidth="1"/>
    <col min="9230" max="9230" width="6.453125" style="12" customWidth="1"/>
    <col min="9231" max="9231" width="11.81640625" style="12" bestFit="1" customWidth="1"/>
    <col min="9232" max="9472" width="9.1796875" style="12" customWidth="1"/>
    <col min="9473" max="9473" width="19.54296875" style="12" customWidth="1"/>
    <col min="9474" max="9474" width="6.453125" style="12" customWidth="1"/>
    <col min="9475" max="9475" width="7.54296875" style="12" bestFit="1" customWidth="1"/>
    <col min="9476" max="9476" width="6.7265625" style="12" customWidth="1"/>
    <col min="9477" max="9477" width="7.1796875" style="12" customWidth="1"/>
    <col min="9478" max="9478" width="6.81640625" style="12" customWidth="1"/>
    <col min="9479" max="9483" width="7" style="12" customWidth="1"/>
    <col min="9484" max="9484" width="6.54296875" style="12" customWidth="1"/>
    <col min="9485" max="9485" width="7.54296875" style="12" bestFit="1" customWidth="1"/>
    <col min="9486" max="9486" width="6.453125" style="12" customWidth="1"/>
    <col min="9487" max="9487" width="11.81640625" style="12" bestFit="1" customWidth="1"/>
    <col min="9488" max="9728" width="9.1796875" style="12" customWidth="1"/>
    <col min="9729" max="9729" width="19.54296875" style="12" customWidth="1"/>
    <col min="9730" max="9730" width="6.453125" style="12" customWidth="1"/>
    <col min="9731" max="9731" width="7.54296875" style="12" bestFit="1" customWidth="1"/>
    <col min="9732" max="9732" width="6.7265625" style="12" customWidth="1"/>
    <col min="9733" max="9733" width="7.1796875" style="12" customWidth="1"/>
    <col min="9734" max="9734" width="6.81640625" style="12" customWidth="1"/>
    <col min="9735" max="9739" width="7" style="12" customWidth="1"/>
    <col min="9740" max="9740" width="6.54296875" style="12" customWidth="1"/>
    <col min="9741" max="9741" width="7.54296875" style="12" bestFit="1" customWidth="1"/>
    <col min="9742" max="9742" width="6.453125" style="12" customWidth="1"/>
    <col min="9743" max="9743" width="11.81640625" style="12" bestFit="1" customWidth="1"/>
    <col min="9744" max="9984" width="9.1796875" style="12" customWidth="1"/>
    <col min="9985" max="9985" width="19.54296875" style="12" customWidth="1"/>
    <col min="9986" max="9986" width="6.453125" style="12" customWidth="1"/>
    <col min="9987" max="9987" width="7.54296875" style="12" bestFit="1" customWidth="1"/>
    <col min="9988" max="9988" width="6.7265625" style="12" customWidth="1"/>
    <col min="9989" max="9989" width="7.1796875" style="12" customWidth="1"/>
    <col min="9990" max="9990" width="6.81640625" style="12" customWidth="1"/>
    <col min="9991" max="9995" width="7" style="12" customWidth="1"/>
    <col min="9996" max="9996" width="6.54296875" style="12" customWidth="1"/>
    <col min="9997" max="9997" width="7.54296875" style="12" bestFit="1" customWidth="1"/>
    <col min="9998" max="9998" width="6.453125" style="12" customWidth="1"/>
    <col min="9999" max="9999" width="11.81640625" style="12" bestFit="1" customWidth="1"/>
    <col min="10000" max="10240" width="9.1796875" style="12" customWidth="1"/>
    <col min="10241" max="10241" width="19.54296875" style="12" customWidth="1"/>
    <col min="10242" max="10242" width="6.453125" style="12" customWidth="1"/>
    <col min="10243" max="10243" width="7.54296875" style="12" bestFit="1" customWidth="1"/>
    <col min="10244" max="10244" width="6.7265625" style="12" customWidth="1"/>
    <col min="10245" max="10245" width="7.1796875" style="12" customWidth="1"/>
    <col min="10246" max="10246" width="6.81640625" style="12" customWidth="1"/>
    <col min="10247" max="10251" width="7" style="12" customWidth="1"/>
    <col min="10252" max="10252" width="6.54296875" style="12" customWidth="1"/>
    <col min="10253" max="10253" width="7.54296875" style="12" bestFit="1" customWidth="1"/>
    <col min="10254" max="10254" width="6.453125" style="12" customWidth="1"/>
    <col min="10255" max="10255" width="11.81640625" style="12" bestFit="1" customWidth="1"/>
    <col min="10256" max="10496" width="9.1796875" style="12" customWidth="1"/>
    <col min="10497" max="10497" width="19.54296875" style="12" customWidth="1"/>
    <col min="10498" max="10498" width="6.453125" style="12" customWidth="1"/>
    <col min="10499" max="10499" width="7.54296875" style="12" bestFit="1" customWidth="1"/>
    <col min="10500" max="10500" width="6.7265625" style="12" customWidth="1"/>
    <col min="10501" max="10501" width="7.1796875" style="12" customWidth="1"/>
    <col min="10502" max="10502" width="6.81640625" style="12" customWidth="1"/>
    <col min="10503" max="10507" width="7" style="12" customWidth="1"/>
    <col min="10508" max="10508" width="6.54296875" style="12" customWidth="1"/>
    <col min="10509" max="10509" width="7.54296875" style="12" bestFit="1" customWidth="1"/>
    <col min="10510" max="10510" width="6.453125" style="12" customWidth="1"/>
    <col min="10511" max="10511" width="11.81640625" style="12" bestFit="1" customWidth="1"/>
    <col min="10512" max="10752" width="9.1796875" style="12" customWidth="1"/>
    <col min="10753" max="10753" width="19.54296875" style="12" customWidth="1"/>
    <col min="10754" max="10754" width="6.453125" style="12" customWidth="1"/>
    <col min="10755" max="10755" width="7.54296875" style="12" bestFit="1" customWidth="1"/>
    <col min="10756" max="10756" width="6.7265625" style="12" customWidth="1"/>
    <col min="10757" max="10757" width="7.1796875" style="12" customWidth="1"/>
    <col min="10758" max="10758" width="6.81640625" style="12" customWidth="1"/>
    <col min="10759" max="10763" width="7" style="12" customWidth="1"/>
    <col min="10764" max="10764" width="6.54296875" style="12" customWidth="1"/>
    <col min="10765" max="10765" width="7.54296875" style="12" bestFit="1" customWidth="1"/>
    <col min="10766" max="10766" width="6.453125" style="12" customWidth="1"/>
    <col min="10767" max="10767" width="11.81640625" style="12" bestFit="1" customWidth="1"/>
    <col min="10768" max="11008" width="9.1796875" style="12" customWidth="1"/>
    <col min="11009" max="11009" width="19.54296875" style="12" customWidth="1"/>
    <col min="11010" max="11010" width="6.453125" style="12" customWidth="1"/>
    <col min="11011" max="11011" width="7.54296875" style="12" bestFit="1" customWidth="1"/>
    <col min="11012" max="11012" width="6.7265625" style="12" customWidth="1"/>
    <col min="11013" max="11013" width="7.1796875" style="12" customWidth="1"/>
    <col min="11014" max="11014" width="6.81640625" style="12" customWidth="1"/>
    <col min="11015" max="11019" width="7" style="12" customWidth="1"/>
    <col min="11020" max="11020" width="6.54296875" style="12" customWidth="1"/>
    <col min="11021" max="11021" width="7.54296875" style="12" bestFit="1" customWidth="1"/>
    <col min="11022" max="11022" width="6.453125" style="12" customWidth="1"/>
    <col min="11023" max="11023" width="11.81640625" style="12" bestFit="1" customWidth="1"/>
    <col min="11024" max="11264" width="9.1796875" style="12" customWidth="1"/>
    <col min="11265" max="11265" width="19.54296875" style="12" customWidth="1"/>
    <col min="11266" max="11266" width="6.453125" style="12" customWidth="1"/>
    <col min="11267" max="11267" width="7.54296875" style="12" bestFit="1" customWidth="1"/>
    <col min="11268" max="11268" width="6.7265625" style="12" customWidth="1"/>
    <col min="11269" max="11269" width="7.1796875" style="12" customWidth="1"/>
    <col min="11270" max="11270" width="6.81640625" style="12" customWidth="1"/>
    <col min="11271" max="11275" width="7" style="12" customWidth="1"/>
    <col min="11276" max="11276" width="6.54296875" style="12" customWidth="1"/>
    <col min="11277" max="11277" width="7.54296875" style="12" bestFit="1" customWidth="1"/>
    <col min="11278" max="11278" width="6.453125" style="12" customWidth="1"/>
    <col min="11279" max="11279" width="11.81640625" style="12" bestFit="1" customWidth="1"/>
    <col min="11280" max="11520" width="9.1796875" style="12" customWidth="1"/>
    <col min="11521" max="11521" width="19.54296875" style="12" customWidth="1"/>
    <col min="11522" max="11522" width="6.453125" style="12" customWidth="1"/>
    <col min="11523" max="11523" width="7.54296875" style="12" bestFit="1" customWidth="1"/>
    <col min="11524" max="11524" width="6.7265625" style="12" customWidth="1"/>
    <col min="11525" max="11525" width="7.1796875" style="12" customWidth="1"/>
    <col min="11526" max="11526" width="6.81640625" style="12" customWidth="1"/>
    <col min="11527" max="11531" width="7" style="12" customWidth="1"/>
    <col min="11532" max="11532" width="6.54296875" style="12" customWidth="1"/>
    <col min="11533" max="11533" width="7.54296875" style="12" bestFit="1" customWidth="1"/>
    <col min="11534" max="11534" width="6.453125" style="12" customWidth="1"/>
    <col min="11535" max="11535" width="11.81640625" style="12" bestFit="1" customWidth="1"/>
    <col min="11536" max="11776" width="9.1796875" style="12" customWidth="1"/>
    <col min="11777" max="11777" width="19.54296875" style="12" customWidth="1"/>
    <col min="11778" max="11778" width="6.453125" style="12" customWidth="1"/>
    <col min="11779" max="11779" width="7.54296875" style="12" bestFit="1" customWidth="1"/>
    <col min="11780" max="11780" width="6.7265625" style="12" customWidth="1"/>
    <col min="11781" max="11781" width="7.1796875" style="12" customWidth="1"/>
    <col min="11782" max="11782" width="6.81640625" style="12" customWidth="1"/>
    <col min="11783" max="11787" width="7" style="12" customWidth="1"/>
    <col min="11788" max="11788" width="6.54296875" style="12" customWidth="1"/>
    <col min="11789" max="11789" width="7.54296875" style="12" bestFit="1" customWidth="1"/>
    <col min="11790" max="11790" width="6.453125" style="12" customWidth="1"/>
    <col min="11791" max="11791" width="11.81640625" style="12" bestFit="1" customWidth="1"/>
    <col min="11792" max="12032" width="9.1796875" style="12" customWidth="1"/>
    <col min="12033" max="12033" width="19.54296875" style="12" customWidth="1"/>
    <col min="12034" max="12034" width="6.453125" style="12" customWidth="1"/>
    <col min="12035" max="12035" width="7.54296875" style="12" bestFit="1" customWidth="1"/>
    <col min="12036" max="12036" width="6.7265625" style="12" customWidth="1"/>
    <col min="12037" max="12037" width="7.1796875" style="12" customWidth="1"/>
    <col min="12038" max="12038" width="6.81640625" style="12" customWidth="1"/>
    <col min="12039" max="12043" width="7" style="12" customWidth="1"/>
    <col min="12044" max="12044" width="6.54296875" style="12" customWidth="1"/>
    <col min="12045" max="12045" width="7.54296875" style="12" bestFit="1" customWidth="1"/>
    <col min="12046" max="12046" width="6.453125" style="12" customWidth="1"/>
    <col min="12047" max="12047" width="11.81640625" style="12" bestFit="1" customWidth="1"/>
    <col min="12048" max="12288" width="9.1796875" style="12" customWidth="1"/>
    <col min="12289" max="12289" width="19.54296875" style="12" customWidth="1"/>
    <col min="12290" max="12290" width="6.453125" style="12" customWidth="1"/>
    <col min="12291" max="12291" width="7.54296875" style="12" bestFit="1" customWidth="1"/>
    <col min="12292" max="12292" width="6.7265625" style="12" customWidth="1"/>
    <col min="12293" max="12293" width="7.1796875" style="12" customWidth="1"/>
    <col min="12294" max="12294" width="6.81640625" style="12" customWidth="1"/>
    <col min="12295" max="12299" width="7" style="12" customWidth="1"/>
    <col min="12300" max="12300" width="6.54296875" style="12" customWidth="1"/>
    <col min="12301" max="12301" width="7.54296875" style="12" bestFit="1" customWidth="1"/>
    <col min="12302" max="12302" width="6.453125" style="12" customWidth="1"/>
    <col min="12303" max="12303" width="11.81640625" style="12" bestFit="1" customWidth="1"/>
    <col min="12304" max="12544" width="9.1796875" style="12" customWidth="1"/>
    <col min="12545" max="12545" width="19.54296875" style="12" customWidth="1"/>
    <col min="12546" max="12546" width="6.453125" style="12" customWidth="1"/>
    <col min="12547" max="12547" width="7.54296875" style="12" bestFit="1" customWidth="1"/>
    <col min="12548" max="12548" width="6.7265625" style="12" customWidth="1"/>
    <col min="12549" max="12549" width="7.1796875" style="12" customWidth="1"/>
    <col min="12550" max="12550" width="6.81640625" style="12" customWidth="1"/>
    <col min="12551" max="12555" width="7" style="12" customWidth="1"/>
    <col min="12556" max="12556" width="6.54296875" style="12" customWidth="1"/>
    <col min="12557" max="12557" width="7.54296875" style="12" bestFit="1" customWidth="1"/>
    <col min="12558" max="12558" width="6.453125" style="12" customWidth="1"/>
    <col min="12559" max="12559" width="11.81640625" style="12" bestFit="1" customWidth="1"/>
    <col min="12560" max="12800" width="9.1796875" style="12" customWidth="1"/>
    <col min="12801" max="12801" width="19.54296875" style="12" customWidth="1"/>
    <col min="12802" max="12802" width="6.453125" style="12" customWidth="1"/>
    <col min="12803" max="12803" width="7.54296875" style="12" bestFit="1" customWidth="1"/>
    <col min="12804" max="12804" width="6.7265625" style="12" customWidth="1"/>
    <col min="12805" max="12805" width="7.1796875" style="12" customWidth="1"/>
    <col min="12806" max="12806" width="6.81640625" style="12" customWidth="1"/>
    <col min="12807" max="12811" width="7" style="12" customWidth="1"/>
    <col min="12812" max="12812" width="6.54296875" style="12" customWidth="1"/>
    <col min="12813" max="12813" width="7.54296875" style="12" bestFit="1" customWidth="1"/>
    <col min="12814" max="12814" width="6.453125" style="12" customWidth="1"/>
    <col min="12815" max="12815" width="11.81640625" style="12" bestFit="1" customWidth="1"/>
    <col min="12816" max="13056" width="9.1796875" style="12" customWidth="1"/>
    <col min="13057" max="13057" width="19.54296875" style="12" customWidth="1"/>
    <col min="13058" max="13058" width="6.453125" style="12" customWidth="1"/>
    <col min="13059" max="13059" width="7.54296875" style="12" bestFit="1" customWidth="1"/>
    <col min="13060" max="13060" width="6.7265625" style="12" customWidth="1"/>
    <col min="13061" max="13061" width="7.1796875" style="12" customWidth="1"/>
    <col min="13062" max="13062" width="6.81640625" style="12" customWidth="1"/>
    <col min="13063" max="13067" width="7" style="12" customWidth="1"/>
    <col min="13068" max="13068" width="6.54296875" style="12" customWidth="1"/>
    <col min="13069" max="13069" width="7.54296875" style="12" bestFit="1" customWidth="1"/>
    <col min="13070" max="13070" width="6.453125" style="12" customWidth="1"/>
    <col min="13071" max="13071" width="11.81640625" style="12" bestFit="1" customWidth="1"/>
    <col min="13072" max="13312" width="9.1796875" style="12" customWidth="1"/>
    <col min="13313" max="13313" width="19.54296875" style="12" customWidth="1"/>
    <col min="13314" max="13314" width="6.453125" style="12" customWidth="1"/>
    <col min="13315" max="13315" width="7.54296875" style="12" bestFit="1" customWidth="1"/>
    <col min="13316" max="13316" width="6.7265625" style="12" customWidth="1"/>
    <col min="13317" max="13317" width="7.1796875" style="12" customWidth="1"/>
    <col min="13318" max="13318" width="6.81640625" style="12" customWidth="1"/>
    <col min="13319" max="13323" width="7" style="12" customWidth="1"/>
    <col min="13324" max="13324" width="6.54296875" style="12" customWidth="1"/>
    <col min="13325" max="13325" width="7.54296875" style="12" bestFit="1" customWidth="1"/>
    <col min="13326" max="13326" width="6.453125" style="12" customWidth="1"/>
    <col min="13327" max="13327" width="11.81640625" style="12" bestFit="1" customWidth="1"/>
    <col min="13328" max="13568" width="9.1796875" style="12" customWidth="1"/>
    <col min="13569" max="13569" width="19.54296875" style="12" customWidth="1"/>
    <col min="13570" max="13570" width="6.453125" style="12" customWidth="1"/>
    <col min="13571" max="13571" width="7.54296875" style="12" bestFit="1" customWidth="1"/>
    <col min="13572" max="13572" width="6.7265625" style="12" customWidth="1"/>
    <col min="13573" max="13573" width="7.1796875" style="12" customWidth="1"/>
    <col min="13574" max="13574" width="6.81640625" style="12" customWidth="1"/>
    <col min="13575" max="13579" width="7" style="12" customWidth="1"/>
    <col min="13580" max="13580" width="6.54296875" style="12" customWidth="1"/>
    <col min="13581" max="13581" width="7.54296875" style="12" bestFit="1" customWidth="1"/>
    <col min="13582" max="13582" width="6.453125" style="12" customWidth="1"/>
    <col min="13583" max="13583" width="11.81640625" style="12" bestFit="1" customWidth="1"/>
    <col min="13584" max="13824" width="9.1796875" style="12" customWidth="1"/>
    <col min="13825" max="13825" width="19.54296875" style="12" customWidth="1"/>
    <col min="13826" max="13826" width="6.453125" style="12" customWidth="1"/>
    <col min="13827" max="13827" width="7.54296875" style="12" bestFit="1" customWidth="1"/>
    <col min="13828" max="13828" width="6.7265625" style="12" customWidth="1"/>
    <col min="13829" max="13829" width="7.1796875" style="12" customWidth="1"/>
    <col min="13830" max="13830" width="6.81640625" style="12" customWidth="1"/>
    <col min="13831" max="13835" width="7" style="12" customWidth="1"/>
    <col min="13836" max="13836" width="6.54296875" style="12" customWidth="1"/>
    <col min="13837" max="13837" width="7.54296875" style="12" bestFit="1" customWidth="1"/>
    <col min="13838" max="13838" width="6.453125" style="12" customWidth="1"/>
    <col min="13839" max="13839" width="11.81640625" style="12" bestFit="1" customWidth="1"/>
    <col min="13840" max="14080" width="9.1796875" style="12" customWidth="1"/>
    <col min="14081" max="14081" width="19.54296875" style="12" customWidth="1"/>
    <col min="14082" max="14082" width="6.453125" style="12" customWidth="1"/>
    <col min="14083" max="14083" width="7.54296875" style="12" bestFit="1" customWidth="1"/>
    <col min="14084" max="14084" width="6.7265625" style="12" customWidth="1"/>
    <col min="14085" max="14085" width="7.1796875" style="12" customWidth="1"/>
    <col min="14086" max="14086" width="6.81640625" style="12" customWidth="1"/>
    <col min="14087" max="14091" width="7" style="12" customWidth="1"/>
    <col min="14092" max="14092" width="6.54296875" style="12" customWidth="1"/>
    <col min="14093" max="14093" width="7.54296875" style="12" bestFit="1" customWidth="1"/>
    <col min="14094" max="14094" width="6.453125" style="12" customWidth="1"/>
    <col min="14095" max="14095" width="11.81640625" style="12" bestFit="1" customWidth="1"/>
    <col min="14096" max="14336" width="9.1796875" style="12" customWidth="1"/>
    <col min="14337" max="14337" width="19.54296875" style="12" customWidth="1"/>
    <col min="14338" max="14338" width="6.453125" style="12" customWidth="1"/>
    <col min="14339" max="14339" width="7.54296875" style="12" bestFit="1" customWidth="1"/>
    <col min="14340" max="14340" width="6.7265625" style="12" customWidth="1"/>
    <col min="14341" max="14341" width="7.1796875" style="12" customWidth="1"/>
    <col min="14342" max="14342" width="6.81640625" style="12" customWidth="1"/>
    <col min="14343" max="14347" width="7" style="12" customWidth="1"/>
    <col min="14348" max="14348" width="6.54296875" style="12" customWidth="1"/>
    <col min="14349" max="14349" width="7.54296875" style="12" bestFit="1" customWidth="1"/>
    <col min="14350" max="14350" width="6.453125" style="12" customWidth="1"/>
    <col min="14351" max="14351" width="11.81640625" style="12" bestFit="1" customWidth="1"/>
    <col min="14352" max="14592" width="9.1796875" style="12" customWidth="1"/>
    <col min="14593" max="14593" width="19.54296875" style="12" customWidth="1"/>
    <col min="14594" max="14594" width="6.453125" style="12" customWidth="1"/>
    <col min="14595" max="14595" width="7.54296875" style="12" bestFit="1" customWidth="1"/>
    <col min="14596" max="14596" width="6.7265625" style="12" customWidth="1"/>
    <col min="14597" max="14597" width="7.1796875" style="12" customWidth="1"/>
    <col min="14598" max="14598" width="6.81640625" style="12" customWidth="1"/>
    <col min="14599" max="14603" width="7" style="12" customWidth="1"/>
    <col min="14604" max="14604" width="6.54296875" style="12" customWidth="1"/>
    <col min="14605" max="14605" width="7.54296875" style="12" bestFit="1" customWidth="1"/>
    <col min="14606" max="14606" width="6.453125" style="12" customWidth="1"/>
    <col min="14607" max="14607" width="11.81640625" style="12" bestFit="1" customWidth="1"/>
    <col min="14608" max="14848" width="9.1796875" style="12" customWidth="1"/>
    <col min="14849" max="14849" width="19.54296875" style="12" customWidth="1"/>
    <col min="14850" max="14850" width="6.453125" style="12" customWidth="1"/>
    <col min="14851" max="14851" width="7.54296875" style="12" bestFit="1" customWidth="1"/>
    <col min="14852" max="14852" width="6.7265625" style="12" customWidth="1"/>
    <col min="14853" max="14853" width="7.1796875" style="12" customWidth="1"/>
    <col min="14854" max="14854" width="6.81640625" style="12" customWidth="1"/>
    <col min="14855" max="14859" width="7" style="12" customWidth="1"/>
    <col min="14860" max="14860" width="6.54296875" style="12" customWidth="1"/>
    <col min="14861" max="14861" width="7.54296875" style="12" bestFit="1" customWidth="1"/>
    <col min="14862" max="14862" width="6.453125" style="12" customWidth="1"/>
    <col min="14863" max="14863" width="11.81640625" style="12" bestFit="1" customWidth="1"/>
    <col min="14864" max="15104" width="9.1796875" style="12" customWidth="1"/>
    <col min="15105" max="15105" width="19.54296875" style="12" customWidth="1"/>
    <col min="15106" max="15106" width="6.453125" style="12" customWidth="1"/>
    <col min="15107" max="15107" width="7.54296875" style="12" bestFit="1" customWidth="1"/>
    <col min="15108" max="15108" width="6.7265625" style="12" customWidth="1"/>
    <col min="15109" max="15109" width="7.1796875" style="12" customWidth="1"/>
    <col min="15110" max="15110" width="6.81640625" style="12" customWidth="1"/>
    <col min="15111" max="15115" width="7" style="12" customWidth="1"/>
    <col min="15116" max="15116" width="6.54296875" style="12" customWidth="1"/>
    <col min="15117" max="15117" width="7.54296875" style="12" bestFit="1" customWidth="1"/>
    <col min="15118" max="15118" width="6.453125" style="12" customWidth="1"/>
    <col min="15119" max="15119" width="11.81640625" style="12" bestFit="1" customWidth="1"/>
    <col min="15120" max="15360" width="9.1796875" style="12" customWidth="1"/>
    <col min="15361" max="15361" width="19.54296875" style="12" customWidth="1"/>
    <col min="15362" max="15362" width="6.453125" style="12" customWidth="1"/>
    <col min="15363" max="15363" width="7.54296875" style="12" bestFit="1" customWidth="1"/>
    <col min="15364" max="15364" width="6.7265625" style="12" customWidth="1"/>
    <col min="15365" max="15365" width="7.1796875" style="12" customWidth="1"/>
    <col min="15366" max="15366" width="6.81640625" style="12" customWidth="1"/>
    <col min="15367" max="15371" width="7" style="12" customWidth="1"/>
    <col min="15372" max="15372" width="6.54296875" style="12" customWidth="1"/>
    <col min="15373" max="15373" width="7.54296875" style="12" bestFit="1" customWidth="1"/>
    <col min="15374" max="15374" width="6.453125" style="12" customWidth="1"/>
    <col min="15375" max="15375" width="11.81640625" style="12" bestFit="1" customWidth="1"/>
    <col min="15376" max="15616" width="9.1796875" style="12" customWidth="1"/>
    <col min="15617" max="15617" width="19.54296875" style="12" customWidth="1"/>
    <col min="15618" max="15618" width="6.453125" style="12" customWidth="1"/>
    <col min="15619" max="15619" width="7.54296875" style="12" bestFit="1" customWidth="1"/>
    <col min="15620" max="15620" width="6.7265625" style="12" customWidth="1"/>
    <col min="15621" max="15621" width="7.1796875" style="12" customWidth="1"/>
    <col min="15622" max="15622" width="6.81640625" style="12" customWidth="1"/>
    <col min="15623" max="15627" width="7" style="12" customWidth="1"/>
    <col min="15628" max="15628" width="6.54296875" style="12" customWidth="1"/>
    <col min="15629" max="15629" width="7.54296875" style="12" bestFit="1" customWidth="1"/>
    <col min="15630" max="15630" width="6.453125" style="12" customWidth="1"/>
    <col min="15631" max="15631" width="11.81640625" style="12" bestFit="1" customWidth="1"/>
    <col min="15632" max="15872" width="9.1796875" style="12" customWidth="1"/>
    <col min="15873" max="15873" width="19.54296875" style="12" customWidth="1"/>
    <col min="15874" max="15874" width="6.453125" style="12" customWidth="1"/>
    <col min="15875" max="15875" width="7.54296875" style="12" bestFit="1" customWidth="1"/>
    <col min="15876" max="15876" width="6.7265625" style="12" customWidth="1"/>
    <col min="15877" max="15877" width="7.1796875" style="12" customWidth="1"/>
    <col min="15878" max="15878" width="6.81640625" style="12" customWidth="1"/>
    <col min="15879" max="15883" width="7" style="12" customWidth="1"/>
    <col min="15884" max="15884" width="6.54296875" style="12" customWidth="1"/>
    <col min="15885" max="15885" width="7.54296875" style="12" bestFit="1" customWidth="1"/>
    <col min="15886" max="15886" width="6.453125" style="12" customWidth="1"/>
    <col min="15887" max="15887" width="11.81640625" style="12" bestFit="1" customWidth="1"/>
    <col min="15888" max="16128" width="9.1796875" style="12" customWidth="1"/>
    <col min="16129" max="16129" width="19.54296875" style="12" customWidth="1"/>
    <col min="16130" max="16130" width="6.453125" style="12" customWidth="1"/>
    <col min="16131" max="16131" width="7.54296875" style="12" bestFit="1" customWidth="1"/>
    <col min="16132" max="16132" width="6.7265625" style="12" customWidth="1"/>
    <col min="16133" max="16133" width="7.1796875" style="12" customWidth="1"/>
    <col min="16134" max="16134" width="6.81640625" style="12" customWidth="1"/>
    <col min="16135" max="16139" width="7" style="12" customWidth="1"/>
    <col min="16140" max="16140" width="6.54296875" style="12" customWidth="1"/>
    <col min="16141" max="16141" width="7.54296875" style="12" bestFit="1" customWidth="1"/>
    <col min="16142" max="16142" width="6.453125" style="12" customWidth="1"/>
    <col min="16143" max="16143" width="11.81640625" style="12" bestFit="1" customWidth="1"/>
    <col min="16144" max="16384" width="9.1796875" style="12" customWidth="1"/>
  </cols>
  <sheetData>
    <row r="2" spans="1:17" ht="15.75" customHeight="1" x14ac:dyDescent="0.35">
      <c r="A2" s="83" t="s">
        <v>114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4" spans="1:17" s="1" customFormat="1" ht="14.2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39.75" customHeight="1" x14ac:dyDescent="0.35">
      <c r="A5" s="88" t="s">
        <v>2</v>
      </c>
      <c r="B5" s="81" t="s">
        <v>115</v>
      </c>
      <c r="C5" s="86"/>
      <c r="D5" s="81" t="s">
        <v>116</v>
      </c>
      <c r="E5" s="86"/>
      <c r="F5" s="81" t="s">
        <v>117</v>
      </c>
      <c r="G5" s="86"/>
      <c r="H5" s="81" t="s">
        <v>118</v>
      </c>
      <c r="I5" s="86"/>
      <c r="J5" s="81" t="s">
        <v>21</v>
      </c>
      <c r="K5" s="86"/>
      <c r="L5" s="81" t="s">
        <v>58</v>
      </c>
      <c r="M5" s="86"/>
      <c r="N5" s="81" t="s">
        <v>119</v>
      </c>
      <c r="O5" s="86"/>
      <c r="P5" s="81" t="s">
        <v>6</v>
      </c>
      <c r="Q5" s="81" t="s">
        <v>7</v>
      </c>
    </row>
    <row r="6" spans="1:17" ht="15.75" customHeight="1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55" t="s">
        <v>8</v>
      </c>
      <c r="O6" s="55" t="s">
        <v>9</v>
      </c>
      <c r="P6" s="82"/>
      <c r="Q6" s="82"/>
    </row>
    <row r="7" spans="1:17" x14ac:dyDescent="0.3">
      <c r="A7" s="38" t="s">
        <v>120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3"/>
    </row>
    <row r="8" spans="1:17" x14ac:dyDescent="0.3">
      <c r="A8" s="38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3"/>
    </row>
    <row r="9" spans="1:17" x14ac:dyDescent="0.3">
      <c r="A9" s="38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3"/>
    </row>
    <row r="10" spans="1:17" x14ac:dyDescent="0.3">
      <c r="A10" s="4" t="s">
        <v>17</v>
      </c>
      <c r="B10" s="1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 t="e">
        <f>AVERAGE(Q7)</f>
        <v>#DIV/0!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9" ht="12.75" customHeight="1" x14ac:dyDescent="0.3"/>
  </sheetData>
  <mergeCells count="11">
    <mergeCell ref="P5:P6"/>
    <mergeCell ref="Q5:Q6"/>
    <mergeCell ref="N5:O5"/>
    <mergeCell ref="A2:O2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topLeftCell="B1" workbookViewId="0">
      <selection activeCell="P7" sqref="P7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15" width="9.1796875" style="43" customWidth="1"/>
    <col min="16" max="16" width="20.81640625" style="43" customWidth="1"/>
    <col min="17" max="17" width="9.1796875" style="43" customWidth="1"/>
    <col min="18" max="16384" width="9.1796875" style="43"/>
  </cols>
  <sheetData>
    <row r="1" spans="1:17" ht="15.75" customHeight="1" x14ac:dyDescent="0.35">
      <c r="A1" s="45"/>
      <c r="B1" s="45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4"/>
      <c r="Q1" s="44"/>
    </row>
    <row r="2" spans="1:17" ht="15.75" customHeight="1" x14ac:dyDescent="0.3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45.75" customHeight="1" x14ac:dyDescent="0.35">
      <c r="A5" s="85" t="s">
        <v>2</v>
      </c>
      <c r="B5" s="81" t="s">
        <v>3</v>
      </c>
      <c r="C5" s="86"/>
      <c r="D5" s="81" t="s">
        <v>4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58" t="s">
        <v>10</v>
      </c>
      <c r="B7" s="59" t="s">
        <v>11</v>
      </c>
      <c r="C7" s="59">
        <v>1</v>
      </c>
      <c r="D7" s="59" t="s">
        <v>12</v>
      </c>
      <c r="E7" s="59">
        <v>1</v>
      </c>
      <c r="F7" s="59" t="s">
        <v>13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87.716666666666669</v>
      </c>
      <c r="P7" s="42"/>
    </row>
    <row r="8" spans="1:17" x14ac:dyDescent="0.3">
      <c r="A8" s="23" t="s">
        <v>14</v>
      </c>
      <c r="B8" s="55" t="s">
        <v>15</v>
      </c>
      <c r="C8" s="55">
        <v>1</v>
      </c>
      <c r="D8" s="55" t="s">
        <v>16</v>
      </c>
      <c r="E8" s="55">
        <v>1</v>
      </c>
      <c r="F8" s="55" t="s">
        <v>15</v>
      </c>
      <c r="G8" s="55">
        <v>1</v>
      </c>
      <c r="H8" s="55"/>
      <c r="I8" s="55"/>
      <c r="J8" s="55"/>
      <c r="K8" s="55"/>
      <c r="L8" s="55"/>
      <c r="M8" s="55"/>
      <c r="N8" s="56"/>
      <c r="O8" s="3">
        <f>95*(B8*C8+D8*E8+F8*G8+H8*I8+J8*K8+L8*M8)/((C8+E8+G8+I8+K8+M8)*100)+N8</f>
        <v>87.083333333333329</v>
      </c>
      <c r="P8" s="42"/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87.4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9" spans="9:10" x14ac:dyDescent="0.3">
      <c r="I19" s="34"/>
      <c r="J19" s="35"/>
    </row>
    <row r="20" spans="9:10" x14ac:dyDescent="0.3">
      <c r="I20" s="31"/>
      <c r="J20" s="32"/>
    </row>
    <row r="21" spans="9:10" x14ac:dyDescent="0.3">
      <c r="I21" s="40"/>
      <c r="J21" s="40"/>
    </row>
    <row r="22" spans="9:10" x14ac:dyDescent="0.3">
      <c r="I22" s="40"/>
      <c r="J22" s="40"/>
    </row>
  </sheetData>
  <sortState xmlns:xlrd2="http://schemas.microsoft.com/office/spreadsheetml/2017/richdata2" ref="A7:O8">
    <sortCondition descending="1" ref="O7"/>
  </sortState>
  <mergeCells count="10">
    <mergeCell ref="O5:O6"/>
    <mergeCell ref="A2:O2"/>
    <mergeCell ref="A5:A6"/>
    <mergeCell ref="B5:C5"/>
    <mergeCell ref="D5:E5"/>
    <mergeCell ref="F5:G5"/>
    <mergeCell ref="H5:I5"/>
    <mergeCell ref="J5:K5"/>
    <mergeCell ref="L5:M5"/>
    <mergeCell ref="N5:N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12"/>
  <sheetViews>
    <sheetView workbookViewId="0">
      <selection activeCell="A7" sqref="A7:O7"/>
    </sheetView>
  </sheetViews>
  <sheetFormatPr defaultRowHeight="13" x14ac:dyDescent="0.3"/>
  <cols>
    <col min="1" max="1" width="25.54296875" style="12" customWidth="1"/>
    <col min="2" max="256" width="9.1796875" style="12" customWidth="1"/>
    <col min="257" max="257" width="18" style="12" customWidth="1"/>
    <col min="258" max="512" width="9.1796875" style="12" customWidth="1"/>
    <col min="513" max="513" width="18" style="12" customWidth="1"/>
    <col min="514" max="768" width="9.1796875" style="12" customWidth="1"/>
    <col min="769" max="769" width="18" style="12" customWidth="1"/>
    <col min="770" max="1024" width="9.1796875" style="12" customWidth="1"/>
    <col min="1025" max="1025" width="18" style="12" customWidth="1"/>
    <col min="1026" max="1280" width="9.1796875" style="12" customWidth="1"/>
    <col min="1281" max="1281" width="18" style="12" customWidth="1"/>
    <col min="1282" max="1536" width="9.1796875" style="12" customWidth="1"/>
    <col min="1537" max="1537" width="18" style="12" customWidth="1"/>
    <col min="1538" max="1792" width="9.1796875" style="12" customWidth="1"/>
    <col min="1793" max="1793" width="18" style="12" customWidth="1"/>
    <col min="1794" max="2048" width="9.1796875" style="12" customWidth="1"/>
    <col min="2049" max="2049" width="18" style="12" customWidth="1"/>
    <col min="2050" max="2304" width="9.1796875" style="12" customWidth="1"/>
    <col min="2305" max="2305" width="18" style="12" customWidth="1"/>
    <col min="2306" max="2560" width="9.1796875" style="12" customWidth="1"/>
    <col min="2561" max="2561" width="18" style="12" customWidth="1"/>
    <col min="2562" max="2816" width="9.1796875" style="12" customWidth="1"/>
    <col min="2817" max="2817" width="18" style="12" customWidth="1"/>
    <col min="2818" max="3072" width="9.1796875" style="12" customWidth="1"/>
    <col min="3073" max="3073" width="18" style="12" customWidth="1"/>
    <col min="3074" max="3328" width="9.1796875" style="12" customWidth="1"/>
    <col min="3329" max="3329" width="18" style="12" customWidth="1"/>
    <col min="3330" max="3584" width="9.1796875" style="12" customWidth="1"/>
    <col min="3585" max="3585" width="18" style="12" customWidth="1"/>
    <col min="3586" max="3840" width="9.1796875" style="12" customWidth="1"/>
    <col min="3841" max="3841" width="18" style="12" customWidth="1"/>
    <col min="3842" max="4096" width="9.1796875" style="12" customWidth="1"/>
    <col min="4097" max="4097" width="18" style="12" customWidth="1"/>
    <col min="4098" max="4352" width="9.1796875" style="12" customWidth="1"/>
    <col min="4353" max="4353" width="18" style="12" customWidth="1"/>
    <col min="4354" max="4608" width="9.1796875" style="12" customWidth="1"/>
    <col min="4609" max="4609" width="18" style="12" customWidth="1"/>
    <col min="4610" max="4864" width="9.1796875" style="12" customWidth="1"/>
    <col min="4865" max="4865" width="18" style="12" customWidth="1"/>
    <col min="4866" max="5120" width="9.1796875" style="12" customWidth="1"/>
    <col min="5121" max="5121" width="18" style="12" customWidth="1"/>
    <col min="5122" max="5376" width="9.1796875" style="12" customWidth="1"/>
    <col min="5377" max="5377" width="18" style="12" customWidth="1"/>
    <col min="5378" max="5632" width="9.1796875" style="12" customWidth="1"/>
    <col min="5633" max="5633" width="18" style="12" customWidth="1"/>
    <col min="5634" max="5888" width="9.1796875" style="12" customWidth="1"/>
    <col min="5889" max="5889" width="18" style="12" customWidth="1"/>
    <col min="5890" max="6144" width="9.1796875" style="12" customWidth="1"/>
    <col min="6145" max="6145" width="18" style="12" customWidth="1"/>
    <col min="6146" max="6400" width="9.1796875" style="12" customWidth="1"/>
    <col min="6401" max="6401" width="18" style="12" customWidth="1"/>
    <col min="6402" max="6656" width="9.1796875" style="12" customWidth="1"/>
    <col min="6657" max="6657" width="18" style="12" customWidth="1"/>
    <col min="6658" max="6912" width="9.1796875" style="12" customWidth="1"/>
    <col min="6913" max="6913" width="18" style="12" customWidth="1"/>
    <col min="6914" max="7168" width="9.1796875" style="12" customWidth="1"/>
    <col min="7169" max="7169" width="18" style="12" customWidth="1"/>
    <col min="7170" max="7424" width="9.1796875" style="12" customWidth="1"/>
    <col min="7425" max="7425" width="18" style="12" customWidth="1"/>
    <col min="7426" max="7680" width="9.1796875" style="12" customWidth="1"/>
    <col min="7681" max="7681" width="18" style="12" customWidth="1"/>
    <col min="7682" max="7936" width="9.1796875" style="12" customWidth="1"/>
    <col min="7937" max="7937" width="18" style="12" customWidth="1"/>
    <col min="7938" max="8192" width="9.1796875" style="12" customWidth="1"/>
    <col min="8193" max="8193" width="18" style="12" customWidth="1"/>
    <col min="8194" max="8448" width="9.1796875" style="12" customWidth="1"/>
    <col min="8449" max="8449" width="18" style="12" customWidth="1"/>
    <col min="8450" max="8704" width="9.1796875" style="12" customWidth="1"/>
    <col min="8705" max="8705" width="18" style="12" customWidth="1"/>
    <col min="8706" max="8960" width="9.1796875" style="12" customWidth="1"/>
    <col min="8961" max="8961" width="18" style="12" customWidth="1"/>
    <col min="8962" max="9216" width="9.1796875" style="12" customWidth="1"/>
    <col min="9217" max="9217" width="18" style="12" customWidth="1"/>
    <col min="9218" max="9472" width="9.1796875" style="12" customWidth="1"/>
    <col min="9473" max="9473" width="18" style="12" customWidth="1"/>
    <col min="9474" max="9728" width="9.1796875" style="12" customWidth="1"/>
    <col min="9729" max="9729" width="18" style="12" customWidth="1"/>
    <col min="9730" max="9984" width="9.1796875" style="12" customWidth="1"/>
    <col min="9985" max="9985" width="18" style="12" customWidth="1"/>
    <col min="9986" max="10240" width="9.1796875" style="12" customWidth="1"/>
    <col min="10241" max="10241" width="18" style="12" customWidth="1"/>
    <col min="10242" max="10496" width="9.1796875" style="12" customWidth="1"/>
    <col min="10497" max="10497" width="18" style="12" customWidth="1"/>
    <col min="10498" max="10752" width="9.1796875" style="12" customWidth="1"/>
    <col min="10753" max="10753" width="18" style="12" customWidth="1"/>
    <col min="10754" max="11008" width="9.1796875" style="12" customWidth="1"/>
    <col min="11009" max="11009" width="18" style="12" customWidth="1"/>
    <col min="11010" max="11264" width="9.1796875" style="12" customWidth="1"/>
    <col min="11265" max="11265" width="18" style="12" customWidth="1"/>
    <col min="11266" max="11520" width="9.1796875" style="12" customWidth="1"/>
    <col min="11521" max="11521" width="18" style="12" customWidth="1"/>
    <col min="11522" max="11776" width="9.1796875" style="12" customWidth="1"/>
    <col min="11777" max="11777" width="18" style="12" customWidth="1"/>
    <col min="11778" max="12032" width="9.1796875" style="12" customWidth="1"/>
    <col min="12033" max="12033" width="18" style="12" customWidth="1"/>
    <col min="12034" max="12288" width="9.1796875" style="12" customWidth="1"/>
    <col min="12289" max="12289" width="18" style="12" customWidth="1"/>
    <col min="12290" max="12544" width="9.1796875" style="12" customWidth="1"/>
    <col min="12545" max="12545" width="18" style="12" customWidth="1"/>
    <col min="12546" max="12800" width="9.1796875" style="12" customWidth="1"/>
    <col min="12801" max="12801" width="18" style="12" customWidth="1"/>
    <col min="12802" max="13056" width="9.1796875" style="12" customWidth="1"/>
    <col min="13057" max="13057" width="18" style="12" customWidth="1"/>
    <col min="13058" max="13312" width="9.1796875" style="12" customWidth="1"/>
    <col min="13313" max="13313" width="18" style="12" customWidth="1"/>
    <col min="13314" max="13568" width="9.1796875" style="12" customWidth="1"/>
    <col min="13569" max="13569" width="18" style="12" customWidth="1"/>
    <col min="13570" max="13824" width="9.1796875" style="12" customWidth="1"/>
    <col min="13825" max="13825" width="18" style="12" customWidth="1"/>
    <col min="13826" max="14080" width="9.1796875" style="12" customWidth="1"/>
    <col min="14081" max="14081" width="18" style="12" customWidth="1"/>
    <col min="14082" max="14336" width="9.1796875" style="12" customWidth="1"/>
    <col min="14337" max="14337" width="18" style="12" customWidth="1"/>
    <col min="14338" max="14592" width="9.1796875" style="12" customWidth="1"/>
    <col min="14593" max="14593" width="18" style="12" customWidth="1"/>
    <col min="14594" max="14848" width="9.1796875" style="12" customWidth="1"/>
    <col min="14849" max="14849" width="18" style="12" customWidth="1"/>
    <col min="14850" max="15104" width="9.1796875" style="12" customWidth="1"/>
    <col min="15105" max="15105" width="18" style="12" customWidth="1"/>
    <col min="15106" max="15360" width="9.1796875" style="12" customWidth="1"/>
    <col min="15361" max="15361" width="18" style="12" customWidth="1"/>
    <col min="15362" max="15616" width="9.1796875" style="12" customWidth="1"/>
    <col min="15617" max="15617" width="18" style="12" customWidth="1"/>
    <col min="15618" max="15872" width="9.1796875" style="12" customWidth="1"/>
    <col min="15873" max="15873" width="18" style="12" customWidth="1"/>
    <col min="15874" max="16128" width="9.1796875" style="12" customWidth="1"/>
    <col min="16129" max="16129" width="18" style="12" customWidth="1"/>
    <col min="16130" max="16384" width="9.1796875" style="12" customWidth="1"/>
  </cols>
  <sheetData>
    <row r="2" spans="1:17" ht="15.75" customHeight="1" x14ac:dyDescent="0.35">
      <c r="A2" s="83" t="s">
        <v>121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94</v>
      </c>
      <c r="C5" s="86"/>
      <c r="D5" s="81" t="s">
        <v>92</v>
      </c>
      <c r="E5" s="86"/>
      <c r="F5" s="81" t="s">
        <v>39</v>
      </c>
      <c r="G5" s="86"/>
      <c r="H5" s="81" t="s">
        <v>93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ht="12.75" customHeight="1" x14ac:dyDescent="0.3">
      <c r="A7" s="75" t="s">
        <v>122</v>
      </c>
      <c r="B7" s="76" t="s">
        <v>27</v>
      </c>
      <c r="C7" s="76">
        <v>1</v>
      </c>
      <c r="D7" s="76" t="s">
        <v>77</v>
      </c>
      <c r="E7" s="76">
        <v>1</v>
      </c>
      <c r="F7" s="76" t="s">
        <v>77</v>
      </c>
      <c r="G7" s="76">
        <v>1</v>
      </c>
      <c r="H7" s="76" t="s">
        <v>65</v>
      </c>
      <c r="I7" s="76">
        <v>1</v>
      </c>
      <c r="J7" s="76"/>
      <c r="K7" s="76"/>
      <c r="L7" s="76"/>
      <c r="M7" s="76"/>
      <c r="N7" s="76"/>
      <c r="O7" s="77">
        <f>95*(B7*C7+D7*E7+F7*G7+H7*I7+J7*K7+L7*M7)/((C7+E7+G7+I7+K7+M7)*100)+N7</f>
        <v>68.637500000000003</v>
      </c>
      <c r="P7" s="42"/>
    </row>
    <row r="8" spans="1:17" ht="12.75" customHeight="1" x14ac:dyDescent="0.3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AVERAGE(O7)</f>
        <v>68.637500000000003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Q13"/>
  <sheetViews>
    <sheetView zoomScaleNormal="100" workbookViewId="0">
      <selection activeCell="B7" sqref="B7:O8"/>
    </sheetView>
  </sheetViews>
  <sheetFormatPr defaultRowHeight="13" x14ac:dyDescent="0.3"/>
  <cols>
    <col min="1" max="1" width="28.26953125" style="12" customWidth="1"/>
    <col min="2" max="256" width="9.1796875" style="12" customWidth="1"/>
    <col min="257" max="257" width="20" style="12" customWidth="1"/>
    <col min="258" max="512" width="9.1796875" style="12" customWidth="1"/>
    <col min="513" max="513" width="20" style="12" customWidth="1"/>
    <col min="514" max="768" width="9.1796875" style="12" customWidth="1"/>
    <col min="769" max="769" width="20" style="12" customWidth="1"/>
    <col min="770" max="1024" width="9.1796875" style="12" customWidth="1"/>
    <col min="1025" max="1025" width="20" style="12" customWidth="1"/>
    <col min="1026" max="1280" width="9.1796875" style="12" customWidth="1"/>
    <col min="1281" max="1281" width="20" style="12" customWidth="1"/>
    <col min="1282" max="1536" width="9.1796875" style="12" customWidth="1"/>
    <col min="1537" max="1537" width="20" style="12" customWidth="1"/>
    <col min="1538" max="1792" width="9.1796875" style="12" customWidth="1"/>
    <col min="1793" max="1793" width="20" style="12" customWidth="1"/>
    <col min="1794" max="2048" width="9.1796875" style="12" customWidth="1"/>
    <col min="2049" max="2049" width="20" style="12" customWidth="1"/>
    <col min="2050" max="2304" width="9.1796875" style="12" customWidth="1"/>
    <col min="2305" max="2305" width="20" style="12" customWidth="1"/>
    <col min="2306" max="2560" width="9.1796875" style="12" customWidth="1"/>
    <col min="2561" max="2561" width="20" style="12" customWidth="1"/>
    <col min="2562" max="2816" width="9.1796875" style="12" customWidth="1"/>
    <col min="2817" max="2817" width="20" style="12" customWidth="1"/>
    <col min="2818" max="3072" width="9.1796875" style="12" customWidth="1"/>
    <col min="3073" max="3073" width="20" style="12" customWidth="1"/>
    <col min="3074" max="3328" width="9.1796875" style="12" customWidth="1"/>
    <col min="3329" max="3329" width="20" style="12" customWidth="1"/>
    <col min="3330" max="3584" width="9.1796875" style="12" customWidth="1"/>
    <col min="3585" max="3585" width="20" style="12" customWidth="1"/>
    <col min="3586" max="3840" width="9.1796875" style="12" customWidth="1"/>
    <col min="3841" max="3841" width="20" style="12" customWidth="1"/>
    <col min="3842" max="4096" width="9.1796875" style="12" customWidth="1"/>
    <col min="4097" max="4097" width="20" style="12" customWidth="1"/>
    <col min="4098" max="4352" width="9.1796875" style="12" customWidth="1"/>
    <col min="4353" max="4353" width="20" style="12" customWidth="1"/>
    <col min="4354" max="4608" width="9.1796875" style="12" customWidth="1"/>
    <col min="4609" max="4609" width="20" style="12" customWidth="1"/>
    <col min="4610" max="4864" width="9.1796875" style="12" customWidth="1"/>
    <col min="4865" max="4865" width="20" style="12" customWidth="1"/>
    <col min="4866" max="5120" width="9.1796875" style="12" customWidth="1"/>
    <col min="5121" max="5121" width="20" style="12" customWidth="1"/>
    <col min="5122" max="5376" width="9.1796875" style="12" customWidth="1"/>
    <col min="5377" max="5377" width="20" style="12" customWidth="1"/>
    <col min="5378" max="5632" width="9.1796875" style="12" customWidth="1"/>
    <col min="5633" max="5633" width="20" style="12" customWidth="1"/>
    <col min="5634" max="5888" width="9.1796875" style="12" customWidth="1"/>
    <col min="5889" max="5889" width="20" style="12" customWidth="1"/>
    <col min="5890" max="6144" width="9.1796875" style="12" customWidth="1"/>
    <col min="6145" max="6145" width="20" style="12" customWidth="1"/>
    <col min="6146" max="6400" width="9.1796875" style="12" customWidth="1"/>
    <col min="6401" max="6401" width="20" style="12" customWidth="1"/>
    <col min="6402" max="6656" width="9.1796875" style="12" customWidth="1"/>
    <col min="6657" max="6657" width="20" style="12" customWidth="1"/>
    <col min="6658" max="6912" width="9.1796875" style="12" customWidth="1"/>
    <col min="6913" max="6913" width="20" style="12" customWidth="1"/>
    <col min="6914" max="7168" width="9.1796875" style="12" customWidth="1"/>
    <col min="7169" max="7169" width="20" style="12" customWidth="1"/>
    <col min="7170" max="7424" width="9.1796875" style="12" customWidth="1"/>
    <col min="7425" max="7425" width="20" style="12" customWidth="1"/>
    <col min="7426" max="7680" width="9.1796875" style="12" customWidth="1"/>
    <col min="7681" max="7681" width="20" style="12" customWidth="1"/>
    <col min="7682" max="7936" width="9.1796875" style="12" customWidth="1"/>
    <col min="7937" max="7937" width="20" style="12" customWidth="1"/>
    <col min="7938" max="8192" width="9.1796875" style="12" customWidth="1"/>
    <col min="8193" max="8193" width="20" style="12" customWidth="1"/>
    <col min="8194" max="8448" width="9.1796875" style="12" customWidth="1"/>
    <col min="8449" max="8449" width="20" style="12" customWidth="1"/>
    <col min="8450" max="8704" width="9.1796875" style="12" customWidth="1"/>
    <col min="8705" max="8705" width="20" style="12" customWidth="1"/>
    <col min="8706" max="8960" width="9.1796875" style="12" customWidth="1"/>
    <col min="8961" max="8961" width="20" style="12" customWidth="1"/>
    <col min="8962" max="9216" width="9.1796875" style="12" customWidth="1"/>
    <col min="9217" max="9217" width="20" style="12" customWidth="1"/>
    <col min="9218" max="9472" width="9.1796875" style="12" customWidth="1"/>
    <col min="9473" max="9473" width="20" style="12" customWidth="1"/>
    <col min="9474" max="9728" width="9.1796875" style="12" customWidth="1"/>
    <col min="9729" max="9729" width="20" style="12" customWidth="1"/>
    <col min="9730" max="9984" width="9.1796875" style="12" customWidth="1"/>
    <col min="9985" max="9985" width="20" style="12" customWidth="1"/>
    <col min="9986" max="10240" width="9.1796875" style="12" customWidth="1"/>
    <col min="10241" max="10241" width="20" style="12" customWidth="1"/>
    <col min="10242" max="10496" width="9.1796875" style="12" customWidth="1"/>
    <col min="10497" max="10497" width="20" style="12" customWidth="1"/>
    <col min="10498" max="10752" width="9.1796875" style="12" customWidth="1"/>
    <col min="10753" max="10753" width="20" style="12" customWidth="1"/>
    <col min="10754" max="11008" width="9.1796875" style="12" customWidth="1"/>
    <col min="11009" max="11009" width="20" style="12" customWidth="1"/>
    <col min="11010" max="11264" width="9.1796875" style="12" customWidth="1"/>
    <col min="11265" max="11265" width="20" style="12" customWidth="1"/>
    <col min="11266" max="11520" width="9.1796875" style="12" customWidth="1"/>
    <col min="11521" max="11521" width="20" style="12" customWidth="1"/>
    <col min="11522" max="11776" width="9.1796875" style="12" customWidth="1"/>
    <col min="11777" max="11777" width="20" style="12" customWidth="1"/>
    <col min="11778" max="12032" width="9.1796875" style="12" customWidth="1"/>
    <col min="12033" max="12033" width="20" style="12" customWidth="1"/>
    <col min="12034" max="12288" width="9.1796875" style="12" customWidth="1"/>
    <col min="12289" max="12289" width="20" style="12" customWidth="1"/>
    <col min="12290" max="12544" width="9.1796875" style="12" customWidth="1"/>
    <col min="12545" max="12545" width="20" style="12" customWidth="1"/>
    <col min="12546" max="12800" width="9.1796875" style="12" customWidth="1"/>
    <col min="12801" max="12801" width="20" style="12" customWidth="1"/>
    <col min="12802" max="13056" width="9.1796875" style="12" customWidth="1"/>
    <col min="13057" max="13057" width="20" style="12" customWidth="1"/>
    <col min="13058" max="13312" width="9.1796875" style="12" customWidth="1"/>
    <col min="13313" max="13313" width="20" style="12" customWidth="1"/>
    <col min="13314" max="13568" width="9.1796875" style="12" customWidth="1"/>
    <col min="13569" max="13569" width="20" style="12" customWidth="1"/>
    <col min="13570" max="13824" width="9.1796875" style="12" customWidth="1"/>
    <col min="13825" max="13825" width="20" style="12" customWidth="1"/>
    <col min="13826" max="14080" width="9.1796875" style="12" customWidth="1"/>
    <col min="14081" max="14081" width="20" style="12" customWidth="1"/>
    <col min="14082" max="14336" width="9.1796875" style="12" customWidth="1"/>
    <col min="14337" max="14337" width="20" style="12" customWidth="1"/>
    <col min="14338" max="14592" width="9.1796875" style="12" customWidth="1"/>
    <col min="14593" max="14593" width="20" style="12" customWidth="1"/>
    <col min="14594" max="14848" width="9.1796875" style="12" customWidth="1"/>
    <col min="14849" max="14849" width="20" style="12" customWidth="1"/>
    <col min="14850" max="15104" width="9.1796875" style="12" customWidth="1"/>
    <col min="15105" max="15105" width="20" style="12" customWidth="1"/>
    <col min="15106" max="15360" width="9.1796875" style="12" customWidth="1"/>
    <col min="15361" max="15361" width="20" style="12" customWidth="1"/>
    <col min="15362" max="15616" width="9.1796875" style="12" customWidth="1"/>
    <col min="15617" max="15617" width="20" style="12" customWidth="1"/>
    <col min="15618" max="15872" width="9.1796875" style="12" customWidth="1"/>
    <col min="15873" max="15873" width="20" style="12" customWidth="1"/>
    <col min="15874" max="16128" width="9.1796875" style="12" customWidth="1"/>
    <col min="16129" max="16129" width="20" style="12" customWidth="1"/>
    <col min="16130" max="16384" width="9.1796875" style="12" customWidth="1"/>
  </cols>
  <sheetData>
    <row r="2" spans="1:17" ht="15.75" customHeight="1" x14ac:dyDescent="0.35">
      <c r="A2" s="83" t="s">
        <v>123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7.5" customHeight="1" x14ac:dyDescent="0.35">
      <c r="A5" s="88" t="s">
        <v>2</v>
      </c>
      <c r="B5" s="81" t="s">
        <v>115</v>
      </c>
      <c r="C5" s="86"/>
      <c r="D5" s="81" t="s">
        <v>116</v>
      </c>
      <c r="E5" s="86"/>
      <c r="F5" s="81" t="s">
        <v>117</v>
      </c>
      <c r="G5" s="86"/>
      <c r="H5" s="81" t="s">
        <v>118</v>
      </c>
      <c r="I5" s="86"/>
      <c r="J5" s="81" t="s">
        <v>119</v>
      </c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15" t="s">
        <v>124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"/>
      <c r="P7" s="42"/>
    </row>
    <row r="8" spans="1:17" x14ac:dyDescent="0.3">
      <c r="A8" s="15" t="s">
        <v>125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2"/>
    </row>
    <row r="10" spans="1:17" x14ac:dyDescent="0.3">
      <c r="A10" s="1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9"/>
    </row>
    <row r="11" spans="1:17" x14ac:dyDescent="0.3">
      <c r="A11" s="4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 t="e">
        <f>AVERAGE(O7:O8)</f>
        <v>#DIV/0!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6"/>
  <sheetViews>
    <sheetView workbookViewId="0">
      <selection activeCell="A8" sqref="A8:O8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215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42" customHeight="1" x14ac:dyDescent="0.35">
      <c r="A5" s="91" t="s">
        <v>2</v>
      </c>
      <c r="B5" s="81" t="s">
        <v>216</v>
      </c>
      <c r="C5" s="86"/>
      <c r="D5" s="81" t="s">
        <v>217</v>
      </c>
      <c r="E5" s="86"/>
      <c r="F5" s="81" t="s">
        <v>218</v>
      </c>
      <c r="G5" s="86"/>
      <c r="H5" s="81" t="s">
        <v>50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8" t="s">
        <v>129</v>
      </c>
      <c r="B7" s="59">
        <v>95</v>
      </c>
      <c r="C7" s="59">
        <v>1</v>
      </c>
      <c r="D7" s="59">
        <v>100</v>
      </c>
      <c r="E7" s="59">
        <v>1</v>
      </c>
      <c r="F7" s="59">
        <v>100</v>
      </c>
      <c r="G7" s="59">
        <v>1</v>
      </c>
      <c r="H7" s="59">
        <v>100</v>
      </c>
      <c r="I7" s="59">
        <v>1</v>
      </c>
      <c r="J7" s="59"/>
      <c r="K7" s="59"/>
      <c r="L7" s="59"/>
      <c r="M7" s="59"/>
      <c r="N7" s="59">
        <v>3</v>
      </c>
      <c r="O7" s="61">
        <f>95*(B7*C7+D7*E7+F7*G7+H7*I7+J7*K7+L7*M7)/((C7+E7+G7+I7+K7+M7)*100)+N7</f>
        <v>96.8125</v>
      </c>
      <c r="P7" s="42"/>
    </row>
    <row r="8" spans="1:17" x14ac:dyDescent="0.3">
      <c r="A8" s="68" t="s">
        <v>130</v>
      </c>
      <c r="B8" s="59">
        <v>90</v>
      </c>
      <c r="C8" s="59">
        <v>1</v>
      </c>
      <c r="D8" s="59">
        <v>90</v>
      </c>
      <c r="E8" s="59">
        <v>1</v>
      </c>
      <c r="F8" s="59">
        <v>90</v>
      </c>
      <c r="G8" s="59">
        <v>1</v>
      </c>
      <c r="H8" s="59">
        <v>100</v>
      </c>
      <c r="I8" s="59">
        <v>1</v>
      </c>
      <c r="J8" s="59"/>
      <c r="K8" s="59"/>
      <c r="L8" s="59"/>
      <c r="M8" s="59"/>
      <c r="N8" s="59"/>
      <c r="O8" s="61">
        <f>95*(B8*C8+D8*E8+F8*G8+H8*I8+J8*K8+L8*M8)/((C8+E8+G8+I8+K8+M8)*100)+N8</f>
        <v>87.875</v>
      </c>
      <c r="P8" s="42"/>
    </row>
    <row r="9" spans="1:17" x14ac:dyDescent="0.3">
      <c r="A9" s="68" t="s">
        <v>131</v>
      </c>
      <c r="B9" s="59">
        <v>90</v>
      </c>
      <c r="C9" s="59">
        <v>1</v>
      </c>
      <c r="D9" s="59">
        <v>90</v>
      </c>
      <c r="E9" s="59">
        <v>1</v>
      </c>
      <c r="F9" s="59">
        <v>90</v>
      </c>
      <c r="G9" s="59">
        <v>1</v>
      </c>
      <c r="H9" s="59">
        <v>100</v>
      </c>
      <c r="I9" s="59">
        <v>1</v>
      </c>
      <c r="J9" s="59"/>
      <c r="K9" s="59"/>
      <c r="L9" s="59"/>
      <c r="M9" s="59"/>
      <c r="N9" s="59"/>
      <c r="O9" s="61">
        <f>95*(B9*C9+D9*E9+F9*G9+H9*I9+J9*K9+L9*M9)/((C9+E9+G9+I9+K9+M9)*100)+N9</f>
        <v>87.875</v>
      </c>
      <c r="P9" s="42"/>
    </row>
    <row r="10" spans="1:17" x14ac:dyDescent="0.3">
      <c r="A10" s="33" t="s">
        <v>127</v>
      </c>
      <c r="B10" s="55">
        <v>90</v>
      </c>
      <c r="C10" s="55">
        <v>1</v>
      </c>
      <c r="D10" s="55">
        <v>90</v>
      </c>
      <c r="E10" s="55">
        <v>1</v>
      </c>
      <c r="F10" s="55">
        <v>90</v>
      </c>
      <c r="G10" s="55">
        <v>1</v>
      </c>
      <c r="H10" s="55">
        <v>90</v>
      </c>
      <c r="I10" s="55">
        <v>1</v>
      </c>
      <c r="J10" s="11"/>
      <c r="K10" s="11"/>
      <c r="L10" s="11"/>
      <c r="M10" s="11"/>
      <c r="N10" s="11"/>
      <c r="O10" s="3">
        <f>95*(B10*C10+D10*E10+F10*G10+H10*I10+J10*K10+L10*M10)/((C10+E10+G10+I10+K10+M10)*100)+N10</f>
        <v>85.5</v>
      </c>
      <c r="P10" s="42"/>
    </row>
    <row r="11" spans="1:17" x14ac:dyDescent="0.3">
      <c r="A11" s="33" t="s">
        <v>128</v>
      </c>
      <c r="B11" s="55">
        <v>74</v>
      </c>
      <c r="C11" s="55">
        <v>1</v>
      </c>
      <c r="D11" s="55">
        <v>75</v>
      </c>
      <c r="E11" s="55">
        <v>1</v>
      </c>
      <c r="F11" s="55">
        <v>70</v>
      </c>
      <c r="G11" s="55">
        <v>1</v>
      </c>
      <c r="H11" s="55">
        <v>80</v>
      </c>
      <c r="I11" s="55">
        <v>1</v>
      </c>
      <c r="J11" s="6"/>
      <c r="K11" s="6"/>
      <c r="L11" s="6"/>
      <c r="M11" s="6"/>
      <c r="N11" s="6"/>
      <c r="O11" s="3">
        <f>95*(B11*C11+D11*E11+F11*G11+H11*I11+J11*K11+L11*M11)/((C11+E11+G11+I11+K11+M11)*100)+N11</f>
        <v>71.012500000000003</v>
      </c>
      <c r="P11" s="42"/>
    </row>
    <row r="12" spans="1:17" x14ac:dyDescent="0.3">
      <c r="A12" s="2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25"/>
      <c r="B13" s="2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7" x14ac:dyDescent="0.3">
      <c r="A14" s="4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>AVERAGE(O7:O11)</f>
        <v>85.814999999999998</v>
      </c>
    </row>
    <row r="15" spans="1:17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7" x14ac:dyDescent="0.3">
      <c r="A16" s="11" t="s">
        <v>18</v>
      </c>
      <c r="B16" s="11">
        <v>5</v>
      </c>
      <c r="C16" s="11">
        <f>B16*0.4</f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sortState xmlns:xlrd2="http://schemas.microsoft.com/office/spreadsheetml/2017/richdata2" ref="A7:O11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2"/>
  <sheetViews>
    <sheetView workbookViewId="0">
      <selection activeCell="A3" sqref="A3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219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42" customHeight="1" x14ac:dyDescent="0.35">
      <c r="A5" s="85" t="s">
        <v>2</v>
      </c>
      <c r="B5" s="81" t="s">
        <v>3</v>
      </c>
      <c r="C5" s="86"/>
      <c r="D5" s="81" t="s">
        <v>4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9" t="s">
        <v>132</v>
      </c>
      <c r="B7" s="59" t="s">
        <v>133</v>
      </c>
      <c r="C7" s="59">
        <v>1</v>
      </c>
      <c r="D7" s="59" t="s">
        <v>12</v>
      </c>
      <c r="E7" s="59">
        <v>1</v>
      </c>
      <c r="F7" s="59" t="s">
        <v>15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88.033333333333331</v>
      </c>
      <c r="P7" s="42"/>
    </row>
    <row r="8" spans="1:17" x14ac:dyDescent="0.3">
      <c r="A8" s="2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</row>
    <row r="9" spans="1:17" x14ac:dyDescent="0.3">
      <c r="A9" s="27"/>
      <c r="B9" s="2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AVERAGE(O7:O7)</f>
        <v>88.033333333333331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Q13"/>
  <sheetViews>
    <sheetView workbookViewId="0">
      <selection activeCell="B7" sqref="B7:O8"/>
    </sheetView>
  </sheetViews>
  <sheetFormatPr defaultRowHeight="13" x14ac:dyDescent="0.3"/>
  <cols>
    <col min="1" max="1" width="26.54296875" style="12" customWidth="1"/>
    <col min="2" max="256" width="9.1796875" style="12" customWidth="1"/>
    <col min="257" max="257" width="17.7265625" style="12" customWidth="1"/>
    <col min="258" max="512" width="9.1796875" style="12" customWidth="1"/>
    <col min="513" max="513" width="17.7265625" style="12" customWidth="1"/>
    <col min="514" max="768" width="9.1796875" style="12" customWidth="1"/>
    <col min="769" max="769" width="17.7265625" style="12" customWidth="1"/>
    <col min="770" max="1024" width="9.1796875" style="12" customWidth="1"/>
    <col min="1025" max="1025" width="17.7265625" style="12" customWidth="1"/>
    <col min="1026" max="1280" width="9.1796875" style="12" customWidth="1"/>
    <col min="1281" max="1281" width="17.7265625" style="12" customWidth="1"/>
    <col min="1282" max="1536" width="9.1796875" style="12" customWidth="1"/>
    <col min="1537" max="1537" width="17.7265625" style="12" customWidth="1"/>
    <col min="1538" max="1792" width="9.1796875" style="12" customWidth="1"/>
    <col min="1793" max="1793" width="17.7265625" style="12" customWidth="1"/>
    <col min="1794" max="2048" width="9.1796875" style="12" customWidth="1"/>
    <col min="2049" max="2049" width="17.7265625" style="12" customWidth="1"/>
    <col min="2050" max="2304" width="9.1796875" style="12" customWidth="1"/>
    <col min="2305" max="2305" width="17.7265625" style="12" customWidth="1"/>
    <col min="2306" max="2560" width="9.1796875" style="12" customWidth="1"/>
    <col min="2561" max="2561" width="17.7265625" style="12" customWidth="1"/>
    <col min="2562" max="2816" width="9.1796875" style="12" customWidth="1"/>
    <col min="2817" max="2817" width="17.7265625" style="12" customWidth="1"/>
    <col min="2818" max="3072" width="9.1796875" style="12" customWidth="1"/>
    <col min="3073" max="3073" width="17.7265625" style="12" customWidth="1"/>
    <col min="3074" max="3328" width="9.1796875" style="12" customWidth="1"/>
    <col min="3329" max="3329" width="17.7265625" style="12" customWidth="1"/>
    <col min="3330" max="3584" width="9.1796875" style="12" customWidth="1"/>
    <col min="3585" max="3585" width="17.7265625" style="12" customWidth="1"/>
    <col min="3586" max="3840" width="9.1796875" style="12" customWidth="1"/>
    <col min="3841" max="3841" width="17.7265625" style="12" customWidth="1"/>
    <col min="3842" max="4096" width="9.1796875" style="12" customWidth="1"/>
    <col min="4097" max="4097" width="17.7265625" style="12" customWidth="1"/>
    <col min="4098" max="4352" width="9.1796875" style="12" customWidth="1"/>
    <col min="4353" max="4353" width="17.7265625" style="12" customWidth="1"/>
    <col min="4354" max="4608" width="9.1796875" style="12" customWidth="1"/>
    <col min="4609" max="4609" width="17.7265625" style="12" customWidth="1"/>
    <col min="4610" max="4864" width="9.1796875" style="12" customWidth="1"/>
    <col min="4865" max="4865" width="17.7265625" style="12" customWidth="1"/>
    <col min="4866" max="5120" width="9.1796875" style="12" customWidth="1"/>
    <col min="5121" max="5121" width="17.7265625" style="12" customWidth="1"/>
    <col min="5122" max="5376" width="9.1796875" style="12" customWidth="1"/>
    <col min="5377" max="5377" width="17.7265625" style="12" customWidth="1"/>
    <col min="5378" max="5632" width="9.1796875" style="12" customWidth="1"/>
    <col min="5633" max="5633" width="17.7265625" style="12" customWidth="1"/>
    <col min="5634" max="5888" width="9.1796875" style="12" customWidth="1"/>
    <col min="5889" max="5889" width="17.7265625" style="12" customWidth="1"/>
    <col min="5890" max="6144" width="9.1796875" style="12" customWidth="1"/>
    <col min="6145" max="6145" width="17.7265625" style="12" customWidth="1"/>
    <col min="6146" max="6400" width="9.1796875" style="12" customWidth="1"/>
    <col min="6401" max="6401" width="17.7265625" style="12" customWidth="1"/>
    <col min="6402" max="6656" width="9.1796875" style="12" customWidth="1"/>
    <col min="6657" max="6657" width="17.7265625" style="12" customWidth="1"/>
    <col min="6658" max="6912" width="9.1796875" style="12" customWidth="1"/>
    <col min="6913" max="6913" width="17.7265625" style="12" customWidth="1"/>
    <col min="6914" max="7168" width="9.1796875" style="12" customWidth="1"/>
    <col min="7169" max="7169" width="17.7265625" style="12" customWidth="1"/>
    <col min="7170" max="7424" width="9.1796875" style="12" customWidth="1"/>
    <col min="7425" max="7425" width="17.7265625" style="12" customWidth="1"/>
    <col min="7426" max="7680" width="9.1796875" style="12" customWidth="1"/>
    <col min="7681" max="7681" width="17.7265625" style="12" customWidth="1"/>
    <col min="7682" max="7936" width="9.1796875" style="12" customWidth="1"/>
    <col min="7937" max="7937" width="17.7265625" style="12" customWidth="1"/>
    <col min="7938" max="8192" width="9.1796875" style="12" customWidth="1"/>
    <col min="8193" max="8193" width="17.7265625" style="12" customWidth="1"/>
    <col min="8194" max="8448" width="9.1796875" style="12" customWidth="1"/>
    <col min="8449" max="8449" width="17.7265625" style="12" customWidth="1"/>
    <col min="8450" max="8704" width="9.1796875" style="12" customWidth="1"/>
    <col min="8705" max="8705" width="17.7265625" style="12" customWidth="1"/>
    <col min="8706" max="8960" width="9.1796875" style="12" customWidth="1"/>
    <col min="8961" max="8961" width="17.7265625" style="12" customWidth="1"/>
    <col min="8962" max="9216" width="9.1796875" style="12" customWidth="1"/>
    <col min="9217" max="9217" width="17.7265625" style="12" customWidth="1"/>
    <col min="9218" max="9472" width="9.1796875" style="12" customWidth="1"/>
    <col min="9473" max="9473" width="17.7265625" style="12" customWidth="1"/>
    <col min="9474" max="9728" width="9.1796875" style="12" customWidth="1"/>
    <col min="9729" max="9729" width="17.7265625" style="12" customWidth="1"/>
    <col min="9730" max="9984" width="9.1796875" style="12" customWidth="1"/>
    <col min="9985" max="9985" width="17.7265625" style="12" customWidth="1"/>
    <col min="9986" max="10240" width="9.1796875" style="12" customWidth="1"/>
    <col min="10241" max="10241" width="17.7265625" style="12" customWidth="1"/>
    <col min="10242" max="10496" width="9.1796875" style="12" customWidth="1"/>
    <col min="10497" max="10497" width="17.7265625" style="12" customWidth="1"/>
    <col min="10498" max="10752" width="9.1796875" style="12" customWidth="1"/>
    <col min="10753" max="10753" width="17.7265625" style="12" customWidth="1"/>
    <col min="10754" max="11008" width="9.1796875" style="12" customWidth="1"/>
    <col min="11009" max="11009" width="17.7265625" style="12" customWidth="1"/>
    <col min="11010" max="11264" width="9.1796875" style="12" customWidth="1"/>
    <col min="11265" max="11265" width="17.7265625" style="12" customWidth="1"/>
    <col min="11266" max="11520" width="9.1796875" style="12" customWidth="1"/>
    <col min="11521" max="11521" width="17.7265625" style="12" customWidth="1"/>
    <col min="11522" max="11776" width="9.1796875" style="12" customWidth="1"/>
    <col min="11777" max="11777" width="17.7265625" style="12" customWidth="1"/>
    <col min="11778" max="12032" width="9.1796875" style="12" customWidth="1"/>
    <col min="12033" max="12033" width="17.7265625" style="12" customWidth="1"/>
    <col min="12034" max="12288" width="9.1796875" style="12" customWidth="1"/>
    <col min="12289" max="12289" width="17.7265625" style="12" customWidth="1"/>
    <col min="12290" max="12544" width="9.1796875" style="12" customWidth="1"/>
    <col min="12545" max="12545" width="17.7265625" style="12" customWidth="1"/>
    <col min="12546" max="12800" width="9.1796875" style="12" customWidth="1"/>
    <col min="12801" max="12801" width="17.7265625" style="12" customWidth="1"/>
    <col min="12802" max="13056" width="9.1796875" style="12" customWidth="1"/>
    <col min="13057" max="13057" width="17.7265625" style="12" customWidth="1"/>
    <col min="13058" max="13312" width="9.1796875" style="12" customWidth="1"/>
    <col min="13313" max="13313" width="17.7265625" style="12" customWidth="1"/>
    <col min="13314" max="13568" width="9.1796875" style="12" customWidth="1"/>
    <col min="13569" max="13569" width="17.7265625" style="12" customWidth="1"/>
    <col min="13570" max="13824" width="9.1796875" style="12" customWidth="1"/>
    <col min="13825" max="13825" width="17.7265625" style="12" customWidth="1"/>
    <col min="13826" max="14080" width="9.1796875" style="12" customWidth="1"/>
    <col min="14081" max="14081" width="17.7265625" style="12" customWidth="1"/>
    <col min="14082" max="14336" width="9.1796875" style="12" customWidth="1"/>
    <col min="14337" max="14337" width="17.7265625" style="12" customWidth="1"/>
    <col min="14338" max="14592" width="9.1796875" style="12" customWidth="1"/>
    <col min="14593" max="14593" width="17.7265625" style="12" customWidth="1"/>
    <col min="14594" max="14848" width="9.1796875" style="12" customWidth="1"/>
    <col min="14849" max="14849" width="17.7265625" style="12" customWidth="1"/>
    <col min="14850" max="15104" width="9.1796875" style="12" customWidth="1"/>
    <col min="15105" max="15105" width="17.7265625" style="12" customWidth="1"/>
    <col min="15106" max="15360" width="9.1796875" style="12" customWidth="1"/>
    <col min="15361" max="15361" width="17.7265625" style="12" customWidth="1"/>
    <col min="15362" max="15616" width="9.1796875" style="12" customWidth="1"/>
    <col min="15617" max="15617" width="17.7265625" style="12" customWidth="1"/>
    <col min="15618" max="15872" width="9.1796875" style="12" customWidth="1"/>
    <col min="15873" max="15873" width="17.7265625" style="12" customWidth="1"/>
    <col min="15874" max="16128" width="9.1796875" style="12" customWidth="1"/>
    <col min="16129" max="16129" width="17.7265625" style="12" customWidth="1"/>
    <col min="16130" max="16384" width="9.1796875" style="12" customWidth="1"/>
  </cols>
  <sheetData>
    <row r="2" spans="1:17" ht="15.75" customHeight="1" x14ac:dyDescent="0.35">
      <c r="A2" s="83" t="s">
        <v>126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134</v>
      </c>
      <c r="C5" s="86"/>
      <c r="D5" s="81" t="s">
        <v>135</v>
      </c>
      <c r="E5" s="86"/>
      <c r="F5" s="81" t="s">
        <v>136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ht="13.5" customHeight="1" x14ac:dyDescent="0.3">
      <c r="A7" s="30" t="s">
        <v>137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7"/>
      <c r="O7" s="3"/>
      <c r="P7" s="42"/>
    </row>
    <row r="8" spans="1:17" ht="13.5" customHeight="1" x14ac:dyDescent="0.3">
      <c r="A8" s="15" t="s">
        <v>138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ht="13.5" customHeight="1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2"/>
    </row>
    <row r="10" spans="1:17" x14ac:dyDescent="0.3">
      <c r="A10" s="1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</row>
    <row r="11" spans="1:17" x14ac:dyDescent="0.3">
      <c r="A11" s="4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 t="e">
        <f>AVERAGE(O7:O8)</f>
        <v>#DIV/0!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4"/>
  <sheetViews>
    <sheetView workbookViewId="0">
      <selection activeCell="A3" sqref="A3"/>
    </sheetView>
  </sheetViews>
  <sheetFormatPr defaultColWidth="9.1796875" defaultRowHeight="13" x14ac:dyDescent="0.3"/>
  <cols>
    <col min="1" max="1" width="27.7265625" style="43" customWidth="1"/>
    <col min="2" max="2" width="10.81640625" style="43" customWidth="1"/>
    <col min="3" max="3" width="11.453125" style="43" customWidth="1"/>
    <col min="4" max="4" width="9.1796875" style="43" customWidth="1"/>
    <col min="5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222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57.75" customHeight="1" x14ac:dyDescent="0.35">
      <c r="A5" s="85" t="s">
        <v>2</v>
      </c>
      <c r="B5" s="81" t="s">
        <v>140</v>
      </c>
      <c r="C5" s="86"/>
      <c r="D5" s="81" t="s">
        <v>141</v>
      </c>
      <c r="E5" s="86"/>
      <c r="F5" s="81" t="s">
        <v>142</v>
      </c>
      <c r="G5" s="86"/>
      <c r="H5" s="81" t="s">
        <v>143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43" t="s">
        <v>144</v>
      </c>
      <c r="B7" s="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"/>
      <c r="P7" s="42"/>
    </row>
    <row r="8" spans="1:17" x14ac:dyDescent="0.3">
      <c r="A8" s="24"/>
      <c r="B8" s="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x14ac:dyDescent="0.3"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 t="e">
        <f>AVERAGE(O7)</f>
        <v>#DIV/0!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40"/>
      <c r="B13" s="40"/>
    </row>
    <row r="14" spans="1:17" x14ac:dyDescent="0.3">
      <c r="A14" s="40"/>
      <c r="B14" s="40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2"/>
  <sheetViews>
    <sheetView zoomScale="80" zoomScaleNormal="80" workbookViewId="0">
      <selection activeCell="O7" sqref="A7:O7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139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41.25" customHeight="1" x14ac:dyDescent="0.35">
      <c r="A5" s="85" t="s">
        <v>2</v>
      </c>
      <c r="B5" s="81" t="s">
        <v>145</v>
      </c>
      <c r="C5" s="86"/>
      <c r="D5" s="81" t="s">
        <v>4</v>
      </c>
      <c r="E5" s="86"/>
      <c r="F5" s="81" t="s">
        <v>57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78" t="s">
        <v>146</v>
      </c>
      <c r="B7" s="76" t="s">
        <v>26</v>
      </c>
      <c r="C7" s="76">
        <v>1</v>
      </c>
      <c r="D7" s="76" t="s">
        <v>15</v>
      </c>
      <c r="E7" s="76">
        <v>1</v>
      </c>
      <c r="F7" s="76" t="s">
        <v>147</v>
      </c>
      <c r="G7" s="76">
        <v>1</v>
      </c>
      <c r="H7" s="76"/>
      <c r="I7" s="76"/>
      <c r="J7" s="76"/>
      <c r="K7" s="76"/>
      <c r="L7" s="76"/>
      <c r="M7" s="76"/>
      <c r="N7" s="79">
        <v>3</v>
      </c>
      <c r="O7" s="77">
        <f>95*(B7*C7+D7*E7+F7*G7+H7*I7+J7*K7+L7*M7)/((C7+E7+G7+I7+K7+M7)*100)+N7</f>
        <v>82.483333333333334</v>
      </c>
      <c r="P7" s="42"/>
    </row>
    <row r="8" spans="1:17" x14ac:dyDescent="0.3">
      <c r="A8" s="2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42"/>
    </row>
    <row r="9" spans="1:17" x14ac:dyDescent="0.3">
      <c r="A9" s="27"/>
      <c r="B9" s="2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AVERAGE(O7:O7)</f>
        <v>82.483333333333334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Q15"/>
  <sheetViews>
    <sheetView zoomScaleNormal="100" workbookViewId="0">
      <selection activeCell="O7" sqref="O7"/>
    </sheetView>
  </sheetViews>
  <sheetFormatPr defaultRowHeight="13" x14ac:dyDescent="0.3"/>
  <cols>
    <col min="1" max="1" width="32.7265625" style="12" customWidth="1"/>
    <col min="2" max="256" width="9.1796875" style="12" customWidth="1"/>
    <col min="257" max="257" width="20.1796875" style="12" customWidth="1"/>
    <col min="258" max="512" width="9.1796875" style="12" customWidth="1"/>
    <col min="513" max="513" width="20.1796875" style="12" customWidth="1"/>
    <col min="514" max="768" width="9.1796875" style="12" customWidth="1"/>
    <col min="769" max="769" width="20.1796875" style="12" customWidth="1"/>
    <col min="770" max="1024" width="9.1796875" style="12" customWidth="1"/>
    <col min="1025" max="1025" width="20.1796875" style="12" customWidth="1"/>
    <col min="1026" max="1280" width="9.1796875" style="12" customWidth="1"/>
    <col min="1281" max="1281" width="20.1796875" style="12" customWidth="1"/>
    <col min="1282" max="1536" width="9.1796875" style="12" customWidth="1"/>
    <col min="1537" max="1537" width="20.1796875" style="12" customWidth="1"/>
    <col min="1538" max="1792" width="9.1796875" style="12" customWidth="1"/>
    <col min="1793" max="1793" width="20.1796875" style="12" customWidth="1"/>
    <col min="1794" max="2048" width="9.1796875" style="12" customWidth="1"/>
    <col min="2049" max="2049" width="20.1796875" style="12" customWidth="1"/>
    <col min="2050" max="2304" width="9.1796875" style="12" customWidth="1"/>
    <col min="2305" max="2305" width="20.1796875" style="12" customWidth="1"/>
    <col min="2306" max="2560" width="9.1796875" style="12" customWidth="1"/>
    <col min="2561" max="2561" width="20.1796875" style="12" customWidth="1"/>
    <col min="2562" max="2816" width="9.1796875" style="12" customWidth="1"/>
    <col min="2817" max="2817" width="20.1796875" style="12" customWidth="1"/>
    <col min="2818" max="3072" width="9.1796875" style="12" customWidth="1"/>
    <col min="3073" max="3073" width="20.1796875" style="12" customWidth="1"/>
    <col min="3074" max="3328" width="9.1796875" style="12" customWidth="1"/>
    <col min="3329" max="3329" width="20.1796875" style="12" customWidth="1"/>
    <col min="3330" max="3584" width="9.1796875" style="12" customWidth="1"/>
    <col min="3585" max="3585" width="20.1796875" style="12" customWidth="1"/>
    <col min="3586" max="3840" width="9.1796875" style="12" customWidth="1"/>
    <col min="3841" max="3841" width="20.1796875" style="12" customWidth="1"/>
    <col min="3842" max="4096" width="9.1796875" style="12" customWidth="1"/>
    <col min="4097" max="4097" width="20.1796875" style="12" customWidth="1"/>
    <col min="4098" max="4352" width="9.1796875" style="12" customWidth="1"/>
    <col min="4353" max="4353" width="20.1796875" style="12" customWidth="1"/>
    <col min="4354" max="4608" width="9.1796875" style="12" customWidth="1"/>
    <col min="4609" max="4609" width="20.1796875" style="12" customWidth="1"/>
    <col min="4610" max="4864" width="9.1796875" style="12" customWidth="1"/>
    <col min="4865" max="4865" width="20.1796875" style="12" customWidth="1"/>
    <col min="4866" max="5120" width="9.1796875" style="12" customWidth="1"/>
    <col min="5121" max="5121" width="20.1796875" style="12" customWidth="1"/>
    <col min="5122" max="5376" width="9.1796875" style="12" customWidth="1"/>
    <col min="5377" max="5377" width="20.1796875" style="12" customWidth="1"/>
    <col min="5378" max="5632" width="9.1796875" style="12" customWidth="1"/>
    <col min="5633" max="5633" width="20.1796875" style="12" customWidth="1"/>
    <col min="5634" max="5888" width="9.1796875" style="12" customWidth="1"/>
    <col min="5889" max="5889" width="20.1796875" style="12" customWidth="1"/>
    <col min="5890" max="6144" width="9.1796875" style="12" customWidth="1"/>
    <col min="6145" max="6145" width="20.1796875" style="12" customWidth="1"/>
    <col min="6146" max="6400" width="9.1796875" style="12" customWidth="1"/>
    <col min="6401" max="6401" width="20.1796875" style="12" customWidth="1"/>
    <col min="6402" max="6656" width="9.1796875" style="12" customWidth="1"/>
    <col min="6657" max="6657" width="20.1796875" style="12" customWidth="1"/>
    <col min="6658" max="6912" width="9.1796875" style="12" customWidth="1"/>
    <col min="6913" max="6913" width="20.1796875" style="12" customWidth="1"/>
    <col min="6914" max="7168" width="9.1796875" style="12" customWidth="1"/>
    <col min="7169" max="7169" width="20.1796875" style="12" customWidth="1"/>
    <col min="7170" max="7424" width="9.1796875" style="12" customWidth="1"/>
    <col min="7425" max="7425" width="20.1796875" style="12" customWidth="1"/>
    <col min="7426" max="7680" width="9.1796875" style="12" customWidth="1"/>
    <col min="7681" max="7681" width="20.1796875" style="12" customWidth="1"/>
    <col min="7682" max="7936" width="9.1796875" style="12" customWidth="1"/>
    <col min="7937" max="7937" width="20.1796875" style="12" customWidth="1"/>
    <col min="7938" max="8192" width="9.1796875" style="12" customWidth="1"/>
    <col min="8193" max="8193" width="20.1796875" style="12" customWidth="1"/>
    <col min="8194" max="8448" width="9.1796875" style="12" customWidth="1"/>
    <col min="8449" max="8449" width="20.1796875" style="12" customWidth="1"/>
    <col min="8450" max="8704" width="9.1796875" style="12" customWidth="1"/>
    <col min="8705" max="8705" width="20.1796875" style="12" customWidth="1"/>
    <col min="8706" max="8960" width="9.1796875" style="12" customWidth="1"/>
    <col min="8961" max="8961" width="20.1796875" style="12" customWidth="1"/>
    <col min="8962" max="9216" width="9.1796875" style="12" customWidth="1"/>
    <col min="9217" max="9217" width="20.1796875" style="12" customWidth="1"/>
    <col min="9218" max="9472" width="9.1796875" style="12" customWidth="1"/>
    <col min="9473" max="9473" width="20.1796875" style="12" customWidth="1"/>
    <col min="9474" max="9728" width="9.1796875" style="12" customWidth="1"/>
    <col min="9729" max="9729" width="20.1796875" style="12" customWidth="1"/>
    <col min="9730" max="9984" width="9.1796875" style="12" customWidth="1"/>
    <col min="9985" max="9985" width="20.1796875" style="12" customWidth="1"/>
    <col min="9986" max="10240" width="9.1796875" style="12" customWidth="1"/>
    <col min="10241" max="10241" width="20.1796875" style="12" customWidth="1"/>
    <col min="10242" max="10496" width="9.1796875" style="12" customWidth="1"/>
    <col min="10497" max="10497" width="20.1796875" style="12" customWidth="1"/>
    <col min="10498" max="10752" width="9.1796875" style="12" customWidth="1"/>
    <col min="10753" max="10753" width="20.1796875" style="12" customWidth="1"/>
    <col min="10754" max="11008" width="9.1796875" style="12" customWidth="1"/>
    <col min="11009" max="11009" width="20.1796875" style="12" customWidth="1"/>
    <col min="11010" max="11264" width="9.1796875" style="12" customWidth="1"/>
    <col min="11265" max="11265" width="20.1796875" style="12" customWidth="1"/>
    <col min="11266" max="11520" width="9.1796875" style="12" customWidth="1"/>
    <col min="11521" max="11521" width="20.1796875" style="12" customWidth="1"/>
    <col min="11522" max="11776" width="9.1796875" style="12" customWidth="1"/>
    <col min="11777" max="11777" width="20.1796875" style="12" customWidth="1"/>
    <col min="11778" max="12032" width="9.1796875" style="12" customWidth="1"/>
    <col min="12033" max="12033" width="20.1796875" style="12" customWidth="1"/>
    <col min="12034" max="12288" width="9.1796875" style="12" customWidth="1"/>
    <col min="12289" max="12289" width="20.1796875" style="12" customWidth="1"/>
    <col min="12290" max="12544" width="9.1796875" style="12" customWidth="1"/>
    <col min="12545" max="12545" width="20.1796875" style="12" customWidth="1"/>
    <col min="12546" max="12800" width="9.1796875" style="12" customWidth="1"/>
    <col min="12801" max="12801" width="20.1796875" style="12" customWidth="1"/>
    <col min="12802" max="13056" width="9.1796875" style="12" customWidth="1"/>
    <col min="13057" max="13057" width="20.1796875" style="12" customWidth="1"/>
    <col min="13058" max="13312" width="9.1796875" style="12" customWidth="1"/>
    <col min="13313" max="13313" width="20.1796875" style="12" customWidth="1"/>
    <col min="13314" max="13568" width="9.1796875" style="12" customWidth="1"/>
    <col min="13569" max="13569" width="20.1796875" style="12" customWidth="1"/>
    <col min="13570" max="13824" width="9.1796875" style="12" customWidth="1"/>
    <col min="13825" max="13825" width="20.1796875" style="12" customWidth="1"/>
    <col min="13826" max="14080" width="9.1796875" style="12" customWidth="1"/>
    <col min="14081" max="14081" width="20.1796875" style="12" customWidth="1"/>
    <col min="14082" max="14336" width="9.1796875" style="12" customWidth="1"/>
    <col min="14337" max="14337" width="20.1796875" style="12" customWidth="1"/>
    <col min="14338" max="14592" width="9.1796875" style="12" customWidth="1"/>
    <col min="14593" max="14593" width="20.1796875" style="12" customWidth="1"/>
    <col min="14594" max="14848" width="9.1796875" style="12" customWidth="1"/>
    <col min="14849" max="14849" width="20.1796875" style="12" customWidth="1"/>
    <col min="14850" max="15104" width="9.1796875" style="12" customWidth="1"/>
    <col min="15105" max="15105" width="20.1796875" style="12" customWidth="1"/>
    <col min="15106" max="15360" width="9.1796875" style="12" customWidth="1"/>
    <col min="15361" max="15361" width="20.1796875" style="12" customWidth="1"/>
    <col min="15362" max="15616" width="9.1796875" style="12" customWidth="1"/>
    <col min="15617" max="15617" width="20.1796875" style="12" customWidth="1"/>
    <col min="15618" max="15872" width="9.1796875" style="12" customWidth="1"/>
    <col min="15873" max="15873" width="20.1796875" style="12" customWidth="1"/>
    <col min="15874" max="16128" width="9.1796875" style="12" customWidth="1"/>
    <col min="16129" max="16129" width="20.1796875" style="12" customWidth="1"/>
    <col min="16130" max="16384" width="9.1796875" style="12" customWidth="1"/>
  </cols>
  <sheetData>
    <row r="2" spans="1:17" ht="15.75" customHeight="1" x14ac:dyDescent="0.35">
      <c r="A2" s="83" t="s">
        <v>148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40.5" customHeight="1" x14ac:dyDescent="0.35">
      <c r="A5" s="88" t="s">
        <v>2</v>
      </c>
      <c r="B5" s="81" t="s">
        <v>149</v>
      </c>
      <c r="C5" s="86"/>
      <c r="D5" s="81" t="s">
        <v>150</v>
      </c>
      <c r="E5" s="86"/>
      <c r="F5" s="81" t="s">
        <v>151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2" t="s">
        <v>153</v>
      </c>
      <c r="B7" s="70" t="s">
        <v>12</v>
      </c>
      <c r="C7" s="59">
        <v>1</v>
      </c>
      <c r="D7" s="59" t="s">
        <v>16</v>
      </c>
      <c r="E7" s="59">
        <v>1</v>
      </c>
      <c r="F7" s="59">
        <v>96</v>
      </c>
      <c r="G7" s="59">
        <v>1</v>
      </c>
      <c r="H7" s="59"/>
      <c r="I7" s="59"/>
      <c r="J7" s="59"/>
      <c r="K7" s="59"/>
      <c r="L7" s="59"/>
      <c r="M7" s="59"/>
      <c r="N7" s="59">
        <v>2</v>
      </c>
      <c r="O7" s="61">
        <f>95*(B7*C7+D7*E7+F7*G7+L7*M7+H7*I7+J7*K7)/((C7+E7+G7+M7+I7+K7)*100)+N7</f>
        <v>94.15</v>
      </c>
      <c r="P7" s="40"/>
    </row>
    <row r="8" spans="1:17" x14ac:dyDescent="0.3">
      <c r="A8" s="15" t="s">
        <v>152</v>
      </c>
      <c r="B8" s="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0"/>
    </row>
    <row r="9" spans="1:17" x14ac:dyDescent="0.3">
      <c r="A9" s="15" t="s">
        <v>154</v>
      </c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0"/>
    </row>
    <row r="10" spans="1:17" x14ac:dyDescent="0.3">
      <c r="A10" s="15"/>
      <c r="B10" s="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  <c r="P10" s="40"/>
    </row>
    <row r="11" spans="1:17" x14ac:dyDescent="0.3">
      <c r="A11" s="1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"/>
    </row>
    <row r="12" spans="1:17" x14ac:dyDescent="0.3">
      <c r="A12" s="4" t="s">
        <v>17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>AVERAGE(O7:O9)</f>
        <v>94.15</v>
      </c>
    </row>
    <row r="13" spans="1:17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7" x14ac:dyDescent="0.3">
      <c r="A14" s="11" t="s">
        <v>18</v>
      </c>
      <c r="B14" s="11">
        <v>3</v>
      </c>
      <c r="C14" s="11">
        <f>B14*0.4</f>
        <v>1.2000000000000002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7" x14ac:dyDescent="0.3">
      <c r="C15" s="12" t="s">
        <v>155</v>
      </c>
    </row>
  </sheetData>
  <sortState xmlns:xlrd2="http://schemas.microsoft.com/office/spreadsheetml/2017/richdata2" ref="A7:O9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13"/>
  <sheetViews>
    <sheetView zoomScaleNormal="100" workbookViewId="0">
      <selection activeCell="O7" sqref="O7"/>
    </sheetView>
  </sheetViews>
  <sheetFormatPr defaultRowHeight="13" x14ac:dyDescent="0.3"/>
  <cols>
    <col min="1" max="1" width="31" style="12" customWidth="1"/>
    <col min="2" max="256" width="9.1796875" style="12" customWidth="1"/>
    <col min="257" max="257" width="18.1796875" style="12" customWidth="1"/>
    <col min="258" max="512" width="9.1796875" style="12" customWidth="1"/>
    <col min="513" max="513" width="18.1796875" style="12" customWidth="1"/>
    <col min="514" max="768" width="9.1796875" style="12" customWidth="1"/>
    <col min="769" max="769" width="18.1796875" style="12" customWidth="1"/>
    <col min="770" max="1024" width="9.1796875" style="12" customWidth="1"/>
    <col min="1025" max="1025" width="18.1796875" style="12" customWidth="1"/>
    <col min="1026" max="1280" width="9.1796875" style="12" customWidth="1"/>
    <col min="1281" max="1281" width="18.1796875" style="12" customWidth="1"/>
    <col min="1282" max="1536" width="9.1796875" style="12" customWidth="1"/>
    <col min="1537" max="1537" width="18.1796875" style="12" customWidth="1"/>
    <col min="1538" max="1792" width="9.1796875" style="12" customWidth="1"/>
    <col min="1793" max="1793" width="18.1796875" style="12" customWidth="1"/>
    <col min="1794" max="2048" width="9.1796875" style="12" customWidth="1"/>
    <col min="2049" max="2049" width="18.1796875" style="12" customWidth="1"/>
    <col min="2050" max="2304" width="9.1796875" style="12" customWidth="1"/>
    <col min="2305" max="2305" width="18.1796875" style="12" customWidth="1"/>
    <col min="2306" max="2560" width="9.1796875" style="12" customWidth="1"/>
    <col min="2561" max="2561" width="18.1796875" style="12" customWidth="1"/>
    <col min="2562" max="2816" width="9.1796875" style="12" customWidth="1"/>
    <col min="2817" max="2817" width="18.1796875" style="12" customWidth="1"/>
    <col min="2818" max="3072" width="9.1796875" style="12" customWidth="1"/>
    <col min="3073" max="3073" width="18.1796875" style="12" customWidth="1"/>
    <col min="3074" max="3328" width="9.1796875" style="12" customWidth="1"/>
    <col min="3329" max="3329" width="18.1796875" style="12" customWidth="1"/>
    <col min="3330" max="3584" width="9.1796875" style="12" customWidth="1"/>
    <col min="3585" max="3585" width="18.1796875" style="12" customWidth="1"/>
    <col min="3586" max="3840" width="9.1796875" style="12" customWidth="1"/>
    <col min="3841" max="3841" width="18.1796875" style="12" customWidth="1"/>
    <col min="3842" max="4096" width="9.1796875" style="12" customWidth="1"/>
    <col min="4097" max="4097" width="18.1796875" style="12" customWidth="1"/>
    <col min="4098" max="4352" width="9.1796875" style="12" customWidth="1"/>
    <col min="4353" max="4353" width="18.1796875" style="12" customWidth="1"/>
    <col min="4354" max="4608" width="9.1796875" style="12" customWidth="1"/>
    <col min="4609" max="4609" width="18.1796875" style="12" customWidth="1"/>
    <col min="4610" max="4864" width="9.1796875" style="12" customWidth="1"/>
    <col min="4865" max="4865" width="18.1796875" style="12" customWidth="1"/>
    <col min="4866" max="5120" width="9.1796875" style="12" customWidth="1"/>
    <col min="5121" max="5121" width="18.1796875" style="12" customWidth="1"/>
    <col min="5122" max="5376" width="9.1796875" style="12" customWidth="1"/>
    <col min="5377" max="5377" width="18.1796875" style="12" customWidth="1"/>
    <col min="5378" max="5632" width="9.1796875" style="12" customWidth="1"/>
    <col min="5633" max="5633" width="18.1796875" style="12" customWidth="1"/>
    <col min="5634" max="5888" width="9.1796875" style="12" customWidth="1"/>
    <col min="5889" max="5889" width="18.1796875" style="12" customWidth="1"/>
    <col min="5890" max="6144" width="9.1796875" style="12" customWidth="1"/>
    <col min="6145" max="6145" width="18.1796875" style="12" customWidth="1"/>
    <col min="6146" max="6400" width="9.1796875" style="12" customWidth="1"/>
    <col min="6401" max="6401" width="18.1796875" style="12" customWidth="1"/>
    <col min="6402" max="6656" width="9.1796875" style="12" customWidth="1"/>
    <col min="6657" max="6657" width="18.1796875" style="12" customWidth="1"/>
    <col min="6658" max="6912" width="9.1796875" style="12" customWidth="1"/>
    <col min="6913" max="6913" width="18.1796875" style="12" customWidth="1"/>
    <col min="6914" max="7168" width="9.1796875" style="12" customWidth="1"/>
    <col min="7169" max="7169" width="18.1796875" style="12" customWidth="1"/>
    <col min="7170" max="7424" width="9.1796875" style="12" customWidth="1"/>
    <col min="7425" max="7425" width="18.1796875" style="12" customWidth="1"/>
    <col min="7426" max="7680" width="9.1796875" style="12" customWidth="1"/>
    <col min="7681" max="7681" width="18.1796875" style="12" customWidth="1"/>
    <col min="7682" max="7936" width="9.1796875" style="12" customWidth="1"/>
    <col min="7937" max="7937" width="18.1796875" style="12" customWidth="1"/>
    <col min="7938" max="8192" width="9.1796875" style="12" customWidth="1"/>
    <col min="8193" max="8193" width="18.1796875" style="12" customWidth="1"/>
    <col min="8194" max="8448" width="9.1796875" style="12" customWidth="1"/>
    <col min="8449" max="8449" width="18.1796875" style="12" customWidth="1"/>
    <col min="8450" max="8704" width="9.1796875" style="12" customWidth="1"/>
    <col min="8705" max="8705" width="18.1796875" style="12" customWidth="1"/>
    <col min="8706" max="8960" width="9.1796875" style="12" customWidth="1"/>
    <col min="8961" max="8961" width="18.1796875" style="12" customWidth="1"/>
    <col min="8962" max="9216" width="9.1796875" style="12" customWidth="1"/>
    <col min="9217" max="9217" width="18.1796875" style="12" customWidth="1"/>
    <col min="9218" max="9472" width="9.1796875" style="12" customWidth="1"/>
    <col min="9473" max="9473" width="18.1796875" style="12" customWidth="1"/>
    <col min="9474" max="9728" width="9.1796875" style="12" customWidth="1"/>
    <col min="9729" max="9729" width="18.1796875" style="12" customWidth="1"/>
    <col min="9730" max="9984" width="9.1796875" style="12" customWidth="1"/>
    <col min="9985" max="9985" width="18.1796875" style="12" customWidth="1"/>
    <col min="9986" max="10240" width="9.1796875" style="12" customWidth="1"/>
    <col min="10241" max="10241" width="18.1796875" style="12" customWidth="1"/>
    <col min="10242" max="10496" width="9.1796875" style="12" customWidth="1"/>
    <col min="10497" max="10497" width="18.1796875" style="12" customWidth="1"/>
    <col min="10498" max="10752" width="9.1796875" style="12" customWidth="1"/>
    <col min="10753" max="10753" width="18.1796875" style="12" customWidth="1"/>
    <col min="10754" max="11008" width="9.1796875" style="12" customWidth="1"/>
    <col min="11009" max="11009" width="18.1796875" style="12" customWidth="1"/>
    <col min="11010" max="11264" width="9.1796875" style="12" customWidth="1"/>
    <col min="11265" max="11265" width="18.1796875" style="12" customWidth="1"/>
    <col min="11266" max="11520" width="9.1796875" style="12" customWidth="1"/>
    <col min="11521" max="11521" width="18.1796875" style="12" customWidth="1"/>
    <col min="11522" max="11776" width="9.1796875" style="12" customWidth="1"/>
    <col min="11777" max="11777" width="18.1796875" style="12" customWidth="1"/>
    <col min="11778" max="12032" width="9.1796875" style="12" customWidth="1"/>
    <col min="12033" max="12033" width="18.1796875" style="12" customWidth="1"/>
    <col min="12034" max="12288" width="9.1796875" style="12" customWidth="1"/>
    <col min="12289" max="12289" width="18.1796875" style="12" customWidth="1"/>
    <col min="12290" max="12544" width="9.1796875" style="12" customWidth="1"/>
    <col min="12545" max="12545" width="18.1796875" style="12" customWidth="1"/>
    <col min="12546" max="12800" width="9.1796875" style="12" customWidth="1"/>
    <col min="12801" max="12801" width="18.1796875" style="12" customWidth="1"/>
    <col min="12802" max="13056" width="9.1796875" style="12" customWidth="1"/>
    <col min="13057" max="13057" width="18.1796875" style="12" customWidth="1"/>
    <col min="13058" max="13312" width="9.1796875" style="12" customWidth="1"/>
    <col min="13313" max="13313" width="18.1796875" style="12" customWidth="1"/>
    <col min="13314" max="13568" width="9.1796875" style="12" customWidth="1"/>
    <col min="13569" max="13569" width="18.1796875" style="12" customWidth="1"/>
    <col min="13570" max="13824" width="9.1796875" style="12" customWidth="1"/>
    <col min="13825" max="13825" width="18.1796875" style="12" customWidth="1"/>
    <col min="13826" max="14080" width="9.1796875" style="12" customWidth="1"/>
    <col min="14081" max="14081" width="18.1796875" style="12" customWidth="1"/>
    <col min="14082" max="14336" width="9.1796875" style="12" customWidth="1"/>
    <col min="14337" max="14337" width="18.1796875" style="12" customWidth="1"/>
    <col min="14338" max="14592" width="9.1796875" style="12" customWidth="1"/>
    <col min="14593" max="14593" width="18.1796875" style="12" customWidth="1"/>
    <col min="14594" max="14848" width="9.1796875" style="12" customWidth="1"/>
    <col min="14849" max="14849" width="18.1796875" style="12" customWidth="1"/>
    <col min="14850" max="15104" width="9.1796875" style="12" customWidth="1"/>
    <col min="15105" max="15105" width="18.1796875" style="12" customWidth="1"/>
    <col min="15106" max="15360" width="9.1796875" style="12" customWidth="1"/>
    <col min="15361" max="15361" width="18.1796875" style="12" customWidth="1"/>
    <col min="15362" max="15616" width="9.1796875" style="12" customWidth="1"/>
    <col min="15617" max="15617" width="18.1796875" style="12" customWidth="1"/>
    <col min="15618" max="15872" width="9.1796875" style="12" customWidth="1"/>
    <col min="15873" max="15873" width="18.1796875" style="12" customWidth="1"/>
    <col min="15874" max="16128" width="9.1796875" style="12" customWidth="1"/>
    <col min="16129" max="16129" width="18.1796875" style="12" customWidth="1"/>
    <col min="16130" max="16384" width="9.1796875" style="12" customWidth="1"/>
  </cols>
  <sheetData>
    <row r="2" spans="1:17" ht="15.75" customHeight="1" x14ac:dyDescent="0.35">
      <c r="A2" s="83" t="s">
        <v>156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63" customHeight="1" x14ac:dyDescent="0.35">
      <c r="A5" s="88" t="s">
        <v>2</v>
      </c>
      <c r="B5" s="81" t="s">
        <v>157</v>
      </c>
      <c r="C5" s="86"/>
      <c r="D5" s="81" t="s">
        <v>158</v>
      </c>
      <c r="E5" s="86"/>
      <c r="F5" s="81" t="s">
        <v>159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8" t="s">
        <v>161</v>
      </c>
      <c r="B7" s="59">
        <v>70</v>
      </c>
      <c r="C7" s="59">
        <v>1</v>
      </c>
      <c r="D7" s="59">
        <v>70</v>
      </c>
      <c r="E7" s="59">
        <v>1</v>
      </c>
      <c r="F7" s="59">
        <v>70</v>
      </c>
      <c r="G7" s="59">
        <v>1</v>
      </c>
      <c r="H7" s="59"/>
      <c r="I7" s="59"/>
      <c r="J7" s="59"/>
      <c r="K7" s="59"/>
      <c r="L7" s="59"/>
      <c r="M7" s="59"/>
      <c r="N7" s="59"/>
      <c r="O7" s="61">
        <f>95*(B7*C7+D7*E7+F7*G7+L7*M7+H7*I7+J7*K7)/((C7+E7+G7+M7+I7+K7)*100)+N7</f>
        <v>66.5</v>
      </c>
      <c r="P7" s="40"/>
    </row>
    <row r="8" spans="1:17" x14ac:dyDescent="0.3">
      <c r="A8" s="71" t="s">
        <v>160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0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0"/>
    </row>
    <row r="10" spans="1:17" x14ac:dyDescent="0.3">
      <c r="A10" s="1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  <c r="P10" s="40"/>
    </row>
    <row r="11" spans="1:17" x14ac:dyDescent="0.3">
      <c r="A11" s="4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66.5</v>
      </c>
      <c r="P11" s="40"/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sortState xmlns:xlrd2="http://schemas.microsoft.com/office/spreadsheetml/2017/richdata2" ref="A7:O8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Q12"/>
  <sheetViews>
    <sheetView zoomScaleNormal="100" workbookViewId="0">
      <selection activeCell="O7" sqref="O7"/>
    </sheetView>
  </sheetViews>
  <sheetFormatPr defaultColWidth="9.1796875" defaultRowHeight="13" x14ac:dyDescent="0.3"/>
  <cols>
    <col min="1" max="1" width="29.1796875" style="43" customWidth="1"/>
    <col min="2" max="2" width="10.81640625" style="43" customWidth="1"/>
    <col min="3" max="3" width="9.1796875" style="43" customWidth="1"/>
    <col min="4" max="16384" width="9.1796875" style="43"/>
  </cols>
  <sheetData>
    <row r="2" spans="1:17" ht="15.75" customHeight="1" x14ac:dyDescent="0.35">
      <c r="A2" s="83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5" spans="1:17" ht="44.25" customHeight="1" x14ac:dyDescent="0.35">
      <c r="A5" s="85" t="s">
        <v>2</v>
      </c>
      <c r="B5" s="81" t="s">
        <v>3</v>
      </c>
      <c r="C5" s="86"/>
      <c r="D5" s="81" t="s">
        <v>4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ht="15.75" customHeight="1" x14ac:dyDescent="0.35">
      <c r="A6" s="82"/>
      <c r="B6" s="46" t="s">
        <v>8</v>
      </c>
      <c r="C6" s="46" t="s">
        <v>9</v>
      </c>
      <c r="D6" s="46" t="s">
        <v>8</v>
      </c>
      <c r="E6" s="46" t="s">
        <v>9</v>
      </c>
      <c r="F6" s="46" t="s">
        <v>8</v>
      </c>
      <c r="G6" s="46" t="s">
        <v>9</v>
      </c>
      <c r="H6" s="46" t="s">
        <v>8</v>
      </c>
      <c r="I6" s="46" t="s">
        <v>9</v>
      </c>
      <c r="J6" s="46" t="s">
        <v>8</v>
      </c>
      <c r="K6" s="46" t="s">
        <v>9</v>
      </c>
      <c r="L6" s="46" t="s">
        <v>8</v>
      </c>
      <c r="M6" s="46" t="s">
        <v>9</v>
      </c>
      <c r="N6" s="82"/>
      <c r="O6" s="82"/>
      <c r="P6" s="44"/>
    </row>
    <row r="7" spans="1:17" x14ac:dyDescent="0.3">
      <c r="A7" s="64" t="s">
        <v>163</v>
      </c>
      <c r="B7" s="59" t="s">
        <v>164</v>
      </c>
      <c r="C7" s="59">
        <v>1</v>
      </c>
      <c r="D7" s="59" t="s">
        <v>12</v>
      </c>
      <c r="E7" s="59">
        <v>1</v>
      </c>
      <c r="F7" s="59" t="s">
        <v>16</v>
      </c>
      <c r="G7" s="59">
        <v>1</v>
      </c>
      <c r="H7" s="59"/>
      <c r="I7" s="59"/>
      <c r="J7" s="59"/>
      <c r="K7" s="59"/>
      <c r="L7" s="59"/>
      <c r="M7" s="59"/>
      <c r="N7" s="60">
        <v>2</v>
      </c>
      <c r="O7" s="61">
        <f>95*(B7*C7+D7*E7+F7*G7+H7*I7+J7*K7+L7*M7)/((C7+E7+G7+I7+K7+M7)*100)+N7</f>
        <v>93.516666666666666</v>
      </c>
      <c r="P7" s="40"/>
    </row>
    <row r="8" spans="1:17" x14ac:dyDescent="0.3">
      <c r="A8" s="2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7" x14ac:dyDescent="0.3">
      <c r="A9" s="27"/>
      <c r="B9" s="26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7" x14ac:dyDescent="0.3">
      <c r="A10" s="4" t="s">
        <v>17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AVERAGE(O7:O7)</f>
        <v>93.516666666666666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2"/>
  <sheetViews>
    <sheetView workbookViewId="0">
      <selection activeCell="A7" sqref="A7:O7"/>
    </sheetView>
  </sheetViews>
  <sheetFormatPr defaultRowHeight="13" x14ac:dyDescent="0.3"/>
  <cols>
    <col min="1" max="1" width="34.453125" style="12" customWidth="1"/>
    <col min="2" max="256" width="9.1796875" style="12" customWidth="1"/>
    <col min="257" max="257" width="20.81640625" style="12" customWidth="1"/>
    <col min="258" max="512" width="9.1796875" style="12" customWidth="1"/>
    <col min="513" max="513" width="20.81640625" style="12" customWidth="1"/>
    <col min="514" max="768" width="9.1796875" style="12" customWidth="1"/>
    <col min="769" max="769" width="20.81640625" style="12" customWidth="1"/>
    <col min="770" max="1024" width="9.1796875" style="12" customWidth="1"/>
    <col min="1025" max="1025" width="20.81640625" style="12" customWidth="1"/>
    <col min="1026" max="1280" width="9.1796875" style="12" customWidth="1"/>
    <col min="1281" max="1281" width="20.81640625" style="12" customWidth="1"/>
    <col min="1282" max="1536" width="9.1796875" style="12" customWidth="1"/>
    <col min="1537" max="1537" width="20.81640625" style="12" customWidth="1"/>
    <col min="1538" max="1792" width="9.1796875" style="12" customWidth="1"/>
    <col min="1793" max="1793" width="20.81640625" style="12" customWidth="1"/>
    <col min="1794" max="2048" width="9.1796875" style="12" customWidth="1"/>
    <col min="2049" max="2049" width="20.81640625" style="12" customWidth="1"/>
    <col min="2050" max="2304" width="9.1796875" style="12" customWidth="1"/>
    <col min="2305" max="2305" width="20.81640625" style="12" customWidth="1"/>
    <col min="2306" max="2560" width="9.1796875" style="12" customWidth="1"/>
    <col min="2561" max="2561" width="20.81640625" style="12" customWidth="1"/>
    <col min="2562" max="2816" width="9.1796875" style="12" customWidth="1"/>
    <col min="2817" max="2817" width="20.81640625" style="12" customWidth="1"/>
    <col min="2818" max="3072" width="9.1796875" style="12" customWidth="1"/>
    <col min="3073" max="3073" width="20.81640625" style="12" customWidth="1"/>
    <col min="3074" max="3328" width="9.1796875" style="12" customWidth="1"/>
    <col min="3329" max="3329" width="20.81640625" style="12" customWidth="1"/>
    <col min="3330" max="3584" width="9.1796875" style="12" customWidth="1"/>
    <col min="3585" max="3585" width="20.81640625" style="12" customWidth="1"/>
    <col min="3586" max="3840" width="9.1796875" style="12" customWidth="1"/>
    <col min="3841" max="3841" width="20.81640625" style="12" customWidth="1"/>
    <col min="3842" max="4096" width="9.1796875" style="12" customWidth="1"/>
    <col min="4097" max="4097" width="20.81640625" style="12" customWidth="1"/>
    <col min="4098" max="4352" width="9.1796875" style="12" customWidth="1"/>
    <col min="4353" max="4353" width="20.81640625" style="12" customWidth="1"/>
    <col min="4354" max="4608" width="9.1796875" style="12" customWidth="1"/>
    <col min="4609" max="4609" width="20.81640625" style="12" customWidth="1"/>
    <col min="4610" max="4864" width="9.1796875" style="12" customWidth="1"/>
    <col min="4865" max="4865" width="20.81640625" style="12" customWidth="1"/>
    <col min="4866" max="5120" width="9.1796875" style="12" customWidth="1"/>
    <col min="5121" max="5121" width="20.81640625" style="12" customWidth="1"/>
    <col min="5122" max="5376" width="9.1796875" style="12" customWidth="1"/>
    <col min="5377" max="5377" width="20.81640625" style="12" customWidth="1"/>
    <col min="5378" max="5632" width="9.1796875" style="12" customWidth="1"/>
    <col min="5633" max="5633" width="20.81640625" style="12" customWidth="1"/>
    <col min="5634" max="5888" width="9.1796875" style="12" customWidth="1"/>
    <col min="5889" max="5889" width="20.81640625" style="12" customWidth="1"/>
    <col min="5890" max="6144" width="9.1796875" style="12" customWidth="1"/>
    <col min="6145" max="6145" width="20.81640625" style="12" customWidth="1"/>
    <col min="6146" max="6400" width="9.1796875" style="12" customWidth="1"/>
    <col min="6401" max="6401" width="20.81640625" style="12" customWidth="1"/>
    <col min="6402" max="6656" width="9.1796875" style="12" customWidth="1"/>
    <col min="6657" max="6657" width="20.81640625" style="12" customWidth="1"/>
    <col min="6658" max="6912" width="9.1796875" style="12" customWidth="1"/>
    <col min="6913" max="6913" width="20.81640625" style="12" customWidth="1"/>
    <col min="6914" max="7168" width="9.1796875" style="12" customWidth="1"/>
    <col min="7169" max="7169" width="20.81640625" style="12" customWidth="1"/>
    <col min="7170" max="7424" width="9.1796875" style="12" customWidth="1"/>
    <col min="7425" max="7425" width="20.81640625" style="12" customWidth="1"/>
    <col min="7426" max="7680" width="9.1796875" style="12" customWidth="1"/>
    <col min="7681" max="7681" width="20.81640625" style="12" customWidth="1"/>
    <col min="7682" max="7936" width="9.1796875" style="12" customWidth="1"/>
    <col min="7937" max="7937" width="20.81640625" style="12" customWidth="1"/>
    <col min="7938" max="8192" width="9.1796875" style="12" customWidth="1"/>
    <col min="8193" max="8193" width="20.81640625" style="12" customWidth="1"/>
    <col min="8194" max="8448" width="9.1796875" style="12" customWidth="1"/>
    <col min="8449" max="8449" width="20.81640625" style="12" customWidth="1"/>
    <col min="8450" max="8704" width="9.1796875" style="12" customWidth="1"/>
    <col min="8705" max="8705" width="20.81640625" style="12" customWidth="1"/>
    <col min="8706" max="8960" width="9.1796875" style="12" customWidth="1"/>
    <col min="8961" max="8961" width="20.81640625" style="12" customWidth="1"/>
    <col min="8962" max="9216" width="9.1796875" style="12" customWidth="1"/>
    <col min="9217" max="9217" width="20.81640625" style="12" customWidth="1"/>
    <col min="9218" max="9472" width="9.1796875" style="12" customWidth="1"/>
    <col min="9473" max="9473" width="20.81640625" style="12" customWidth="1"/>
    <col min="9474" max="9728" width="9.1796875" style="12" customWidth="1"/>
    <col min="9729" max="9729" width="20.81640625" style="12" customWidth="1"/>
    <col min="9730" max="9984" width="9.1796875" style="12" customWidth="1"/>
    <col min="9985" max="9985" width="20.81640625" style="12" customWidth="1"/>
    <col min="9986" max="10240" width="9.1796875" style="12" customWidth="1"/>
    <col min="10241" max="10241" width="20.81640625" style="12" customWidth="1"/>
    <col min="10242" max="10496" width="9.1796875" style="12" customWidth="1"/>
    <col min="10497" max="10497" width="20.81640625" style="12" customWidth="1"/>
    <col min="10498" max="10752" width="9.1796875" style="12" customWidth="1"/>
    <col min="10753" max="10753" width="20.81640625" style="12" customWidth="1"/>
    <col min="10754" max="11008" width="9.1796875" style="12" customWidth="1"/>
    <col min="11009" max="11009" width="20.81640625" style="12" customWidth="1"/>
    <col min="11010" max="11264" width="9.1796875" style="12" customWidth="1"/>
    <col min="11265" max="11265" width="20.81640625" style="12" customWidth="1"/>
    <col min="11266" max="11520" width="9.1796875" style="12" customWidth="1"/>
    <col min="11521" max="11521" width="20.81640625" style="12" customWidth="1"/>
    <col min="11522" max="11776" width="9.1796875" style="12" customWidth="1"/>
    <col min="11777" max="11777" width="20.81640625" style="12" customWidth="1"/>
    <col min="11778" max="12032" width="9.1796875" style="12" customWidth="1"/>
    <col min="12033" max="12033" width="20.81640625" style="12" customWidth="1"/>
    <col min="12034" max="12288" width="9.1796875" style="12" customWidth="1"/>
    <col min="12289" max="12289" width="20.81640625" style="12" customWidth="1"/>
    <col min="12290" max="12544" width="9.1796875" style="12" customWidth="1"/>
    <col min="12545" max="12545" width="20.81640625" style="12" customWidth="1"/>
    <col min="12546" max="12800" width="9.1796875" style="12" customWidth="1"/>
    <col min="12801" max="12801" width="20.81640625" style="12" customWidth="1"/>
    <col min="12802" max="13056" width="9.1796875" style="12" customWidth="1"/>
    <col min="13057" max="13057" width="20.81640625" style="12" customWidth="1"/>
    <col min="13058" max="13312" width="9.1796875" style="12" customWidth="1"/>
    <col min="13313" max="13313" width="20.81640625" style="12" customWidth="1"/>
    <col min="13314" max="13568" width="9.1796875" style="12" customWidth="1"/>
    <col min="13569" max="13569" width="20.81640625" style="12" customWidth="1"/>
    <col min="13570" max="13824" width="9.1796875" style="12" customWidth="1"/>
    <col min="13825" max="13825" width="20.81640625" style="12" customWidth="1"/>
    <col min="13826" max="14080" width="9.1796875" style="12" customWidth="1"/>
    <col min="14081" max="14081" width="20.81640625" style="12" customWidth="1"/>
    <col min="14082" max="14336" width="9.1796875" style="12" customWidth="1"/>
    <col min="14337" max="14337" width="20.81640625" style="12" customWidth="1"/>
    <col min="14338" max="14592" width="9.1796875" style="12" customWidth="1"/>
    <col min="14593" max="14593" width="20.81640625" style="12" customWidth="1"/>
    <col min="14594" max="14848" width="9.1796875" style="12" customWidth="1"/>
    <col min="14849" max="14849" width="20.81640625" style="12" customWidth="1"/>
    <col min="14850" max="15104" width="9.1796875" style="12" customWidth="1"/>
    <col min="15105" max="15105" width="20.81640625" style="12" customWidth="1"/>
    <col min="15106" max="15360" width="9.1796875" style="12" customWidth="1"/>
    <col min="15361" max="15361" width="20.81640625" style="12" customWidth="1"/>
    <col min="15362" max="15616" width="9.1796875" style="12" customWidth="1"/>
    <col min="15617" max="15617" width="20.81640625" style="12" customWidth="1"/>
    <col min="15618" max="15872" width="9.1796875" style="12" customWidth="1"/>
    <col min="15873" max="15873" width="20.81640625" style="12" customWidth="1"/>
    <col min="15874" max="16128" width="9.1796875" style="12" customWidth="1"/>
    <col min="16129" max="16129" width="20.81640625" style="12" customWidth="1"/>
    <col min="16130" max="16384" width="9.1796875" style="12" customWidth="1"/>
  </cols>
  <sheetData>
    <row r="2" spans="1:17" ht="15.75" customHeight="1" x14ac:dyDescent="0.35">
      <c r="A2" s="83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20</v>
      </c>
      <c r="C5" s="86"/>
      <c r="D5" s="81" t="s">
        <v>21</v>
      </c>
      <c r="E5" s="86"/>
      <c r="F5" s="81" t="s">
        <v>22</v>
      </c>
      <c r="G5" s="86"/>
      <c r="H5" s="81" t="s">
        <v>23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15" t="s">
        <v>24</v>
      </c>
      <c r="B7" s="55" t="s">
        <v>25</v>
      </c>
      <c r="C7" s="55">
        <v>1</v>
      </c>
      <c r="D7" s="55" t="s">
        <v>26</v>
      </c>
      <c r="E7" s="55">
        <v>1</v>
      </c>
      <c r="F7" s="55" t="s">
        <v>27</v>
      </c>
      <c r="G7" s="55">
        <v>1</v>
      </c>
      <c r="H7" s="55"/>
      <c r="I7" s="55"/>
      <c r="J7" s="55"/>
      <c r="K7" s="55"/>
      <c r="L7" s="55"/>
      <c r="M7" s="55"/>
      <c r="N7" s="55"/>
      <c r="O7" s="3">
        <f>95*(B7*C7+D7*E7+F7*G7+H7*I7+J7*K7+L7*M7)/((C7+E7+G7+I7+K7+M7)*100)+N7</f>
        <v>72.2</v>
      </c>
    </row>
    <row r="8" spans="1:17" x14ac:dyDescent="0.3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AVERAGE(O7)</f>
        <v>72.2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6"/>
  <sheetViews>
    <sheetView zoomScaleNormal="100" workbookViewId="0">
      <selection activeCell="O7" sqref="O7:O8"/>
    </sheetView>
  </sheetViews>
  <sheetFormatPr defaultColWidth="9.1796875" defaultRowHeight="13" x14ac:dyDescent="0.3"/>
  <cols>
    <col min="1" max="1" width="33.4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ht="16.5" customHeight="1" x14ac:dyDescent="0.3"/>
    <row r="2" spans="1:17" ht="15.75" customHeight="1" x14ac:dyDescent="0.35">
      <c r="A2" s="83" t="s">
        <v>165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Q2" s="44"/>
    </row>
    <row r="5" spans="1:17" ht="39.75" customHeight="1" x14ac:dyDescent="0.35">
      <c r="A5" s="85" t="s">
        <v>2</v>
      </c>
      <c r="B5" s="81" t="s">
        <v>5</v>
      </c>
      <c r="C5" s="86"/>
      <c r="D5" s="81" t="s">
        <v>58</v>
      </c>
      <c r="E5" s="86"/>
      <c r="F5" s="81" t="s">
        <v>88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ht="15.75" customHeight="1" x14ac:dyDescent="0.35">
      <c r="A6" s="82"/>
      <c r="B6" s="46" t="s">
        <v>8</v>
      </c>
      <c r="C6" s="46" t="s">
        <v>9</v>
      </c>
      <c r="D6" s="46" t="s">
        <v>8</v>
      </c>
      <c r="E6" s="46" t="s">
        <v>9</v>
      </c>
      <c r="F6" s="46" t="s">
        <v>8</v>
      </c>
      <c r="G6" s="46" t="s">
        <v>9</v>
      </c>
      <c r="H6" s="46" t="s">
        <v>8</v>
      </c>
      <c r="I6" s="46" t="s">
        <v>9</v>
      </c>
      <c r="J6" s="46" t="s">
        <v>8</v>
      </c>
      <c r="K6" s="46" t="s">
        <v>9</v>
      </c>
      <c r="L6" s="46" t="s">
        <v>8</v>
      </c>
      <c r="M6" s="46" t="s">
        <v>9</v>
      </c>
      <c r="N6" s="82"/>
      <c r="O6" s="82"/>
      <c r="P6" s="44"/>
    </row>
    <row r="7" spans="1:17" x14ac:dyDescent="0.3">
      <c r="A7" s="58" t="s">
        <v>167</v>
      </c>
      <c r="B7" s="59" t="s">
        <v>16</v>
      </c>
      <c r="C7" s="59">
        <v>1</v>
      </c>
      <c r="D7" s="59" t="s">
        <v>168</v>
      </c>
      <c r="E7" s="59">
        <v>1</v>
      </c>
      <c r="F7" s="59" t="s">
        <v>12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82.65</v>
      </c>
      <c r="P7" s="40"/>
    </row>
    <row r="8" spans="1:17" x14ac:dyDescent="0.3">
      <c r="A8" s="72" t="s">
        <v>169</v>
      </c>
      <c r="B8" s="59" t="s">
        <v>15</v>
      </c>
      <c r="C8" s="59">
        <v>1</v>
      </c>
      <c r="D8" s="59" t="s">
        <v>168</v>
      </c>
      <c r="E8" s="59">
        <v>1</v>
      </c>
      <c r="F8" s="59" t="s">
        <v>96</v>
      </c>
      <c r="G8" s="59">
        <v>1</v>
      </c>
      <c r="H8" s="59"/>
      <c r="I8" s="59"/>
      <c r="J8" s="59"/>
      <c r="K8" s="59"/>
      <c r="L8" s="59"/>
      <c r="M8" s="59"/>
      <c r="N8" s="60"/>
      <c r="O8" s="61">
        <f>95*(B8*C8+D8*E8+F8*G8+H8*I8+J8*K8+L8*M8)/((C8+E8+G8+I8+K8+M8)*100)+N8</f>
        <v>72.833333333333329</v>
      </c>
      <c r="P8" s="40"/>
    </row>
    <row r="9" spans="1:17" x14ac:dyDescent="0.3">
      <c r="A9" s="29" t="s">
        <v>166</v>
      </c>
      <c r="B9" s="55" t="s">
        <v>27</v>
      </c>
      <c r="C9" s="55">
        <v>1</v>
      </c>
      <c r="D9" s="55" t="s">
        <v>61</v>
      </c>
      <c r="E9" s="55">
        <v>1</v>
      </c>
      <c r="F9" s="55" t="s">
        <v>65</v>
      </c>
      <c r="G9" s="55">
        <v>1</v>
      </c>
      <c r="H9" s="55"/>
      <c r="I9" s="55"/>
      <c r="J9" s="55"/>
      <c r="K9" s="55"/>
      <c r="L9" s="55"/>
      <c r="M9" s="55"/>
      <c r="N9" s="56"/>
      <c r="O9" s="3">
        <f>95*(B9*C9+D9*E9+F9*G9+H9*I9+J9*K9+L9*M9)/((C9+E9+G9+I9+K9+M9)*100)+N9</f>
        <v>68.400000000000006</v>
      </c>
      <c r="P9" s="40"/>
    </row>
    <row r="10" spans="1:17" x14ac:dyDescent="0.3">
      <c r="A10" s="28" t="s">
        <v>171</v>
      </c>
      <c r="B10" s="55" t="s">
        <v>27</v>
      </c>
      <c r="C10" s="55">
        <v>1</v>
      </c>
      <c r="D10" s="55" t="s">
        <v>168</v>
      </c>
      <c r="E10" s="55">
        <v>1</v>
      </c>
      <c r="F10" s="55" t="s">
        <v>172</v>
      </c>
      <c r="G10" s="55">
        <v>1</v>
      </c>
      <c r="H10" s="55"/>
      <c r="I10" s="55"/>
      <c r="J10" s="55"/>
      <c r="K10" s="55"/>
      <c r="L10" s="55"/>
      <c r="M10" s="55"/>
      <c r="N10" s="56"/>
      <c r="O10" s="3">
        <f>95*(B10*C10+D10*E10+F10*G10+H10*I10+J10*K10+L10*M10)/((C10+E10+G10+I10+K10+M10)*100)+N10</f>
        <v>62.383333333333333</v>
      </c>
      <c r="P10" s="40"/>
    </row>
    <row r="11" spans="1:17" x14ac:dyDescent="0.3">
      <c r="A11" s="28" t="s">
        <v>170</v>
      </c>
      <c r="B11" s="2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"/>
      <c r="P11" s="40"/>
    </row>
    <row r="12" spans="1:17" x14ac:dyDescent="0.3">
      <c r="A12" s="2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27"/>
      <c r="B13" s="2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1:17" x14ac:dyDescent="0.3">
      <c r="A14" s="4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>AVERAGE(O7:O11)</f>
        <v>71.566666666666677</v>
      </c>
    </row>
    <row r="15" spans="1:17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7" x14ac:dyDescent="0.3">
      <c r="A16" s="11" t="s">
        <v>18</v>
      </c>
      <c r="B16" s="11">
        <v>5</v>
      </c>
      <c r="C16" s="11">
        <f>B16*0.4</f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sortState xmlns:xlrd2="http://schemas.microsoft.com/office/spreadsheetml/2017/richdata2" ref="A7:O11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Q14"/>
  <sheetViews>
    <sheetView zoomScaleNormal="100" workbookViewId="0">
      <selection activeCell="O7" sqref="O7"/>
    </sheetView>
  </sheetViews>
  <sheetFormatPr defaultColWidth="9.1796875" defaultRowHeight="13" x14ac:dyDescent="0.3"/>
  <cols>
    <col min="1" max="1" width="31.1796875" style="43" customWidth="1"/>
    <col min="2" max="2" width="10.81640625" style="43" customWidth="1"/>
    <col min="3" max="3" width="9.1796875" style="43" customWidth="1"/>
    <col min="4" max="16384" width="9.1796875" style="43"/>
  </cols>
  <sheetData>
    <row r="2" spans="1:17" ht="15.75" customHeight="1" x14ac:dyDescent="0.35">
      <c r="A2" s="83" t="s">
        <v>173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P3" s="40"/>
    </row>
    <row r="4" spans="1:17" x14ac:dyDescent="0.3">
      <c r="P4" s="40"/>
    </row>
    <row r="5" spans="1:17" ht="42.75" customHeight="1" x14ac:dyDescent="0.35">
      <c r="A5" s="85" t="s">
        <v>2</v>
      </c>
      <c r="B5" s="81" t="s">
        <v>39</v>
      </c>
      <c r="C5" s="86"/>
      <c r="D5" s="81" t="s">
        <v>174</v>
      </c>
      <c r="E5" s="86"/>
      <c r="F5" s="81" t="s">
        <v>175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  <c r="P5" s="40"/>
    </row>
    <row r="6" spans="1:17" ht="15.75" customHeight="1" x14ac:dyDescent="0.3">
      <c r="A6" s="82"/>
      <c r="B6" s="46" t="s">
        <v>8</v>
      </c>
      <c r="C6" s="46" t="s">
        <v>9</v>
      </c>
      <c r="D6" s="46" t="s">
        <v>8</v>
      </c>
      <c r="E6" s="46" t="s">
        <v>9</v>
      </c>
      <c r="F6" s="46" t="s">
        <v>8</v>
      </c>
      <c r="G6" s="46" t="s">
        <v>9</v>
      </c>
      <c r="H6" s="46" t="s">
        <v>8</v>
      </c>
      <c r="I6" s="46" t="s">
        <v>9</v>
      </c>
      <c r="J6" s="46" t="s">
        <v>8</v>
      </c>
      <c r="K6" s="46" t="s">
        <v>9</v>
      </c>
      <c r="L6" s="46" t="s">
        <v>8</v>
      </c>
      <c r="M6" s="46" t="s">
        <v>9</v>
      </c>
      <c r="N6" s="82"/>
      <c r="O6" s="82"/>
      <c r="P6" s="40"/>
    </row>
    <row r="7" spans="1:17" x14ac:dyDescent="0.3">
      <c r="A7" s="58" t="s">
        <v>176</v>
      </c>
      <c r="B7" s="63" t="s">
        <v>177</v>
      </c>
      <c r="C7" s="59">
        <v>1</v>
      </c>
      <c r="D7" s="59" t="s">
        <v>12</v>
      </c>
      <c r="E7" s="59">
        <v>1</v>
      </c>
      <c r="F7" s="59" t="s">
        <v>12</v>
      </c>
      <c r="G7" s="59">
        <v>1</v>
      </c>
      <c r="H7" s="59"/>
      <c r="I7" s="59"/>
      <c r="J7" s="59"/>
      <c r="K7" s="59"/>
      <c r="L7" s="59"/>
      <c r="M7" s="59"/>
      <c r="N7" s="59"/>
      <c r="O7" s="61">
        <f>95*(B7*C7+D7*E7+F7*G7+H7*I7+J7*K7+L7*M7)/((C7+E7+G7+I7+K7+M7)*100)+N7</f>
        <v>94.683333333333337</v>
      </c>
      <c r="P7" s="40"/>
    </row>
    <row r="8" spans="1:17" x14ac:dyDescent="0.3">
      <c r="A8" s="73" t="s">
        <v>179</v>
      </c>
      <c r="B8" s="2" t="s">
        <v>45</v>
      </c>
      <c r="C8" s="55">
        <v>1</v>
      </c>
      <c r="D8" s="55" t="s">
        <v>27</v>
      </c>
      <c r="E8" s="55">
        <v>1</v>
      </c>
      <c r="F8" s="55" t="s">
        <v>27</v>
      </c>
      <c r="G8" s="55">
        <v>1</v>
      </c>
      <c r="H8" s="55"/>
      <c r="I8" s="55"/>
      <c r="J8" s="55"/>
      <c r="K8" s="55"/>
      <c r="L8" s="55"/>
      <c r="M8" s="55"/>
      <c r="N8" s="55"/>
      <c r="O8" s="3">
        <f>95*(B8*C8+D8*E8+F8*G8+H8*I8+J8*K8+L8*M8)/((C8+E8+G8+I8+K8+M8)*100)+N8</f>
        <v>75.36666666666666</v>
      </c>
    </row>
    <row r="9" spans="1:17" x14ac:dyDescent="0.3">
      <c r="A9" s="28" t="s">
        <v>178</v>
      </c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2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7" x14ac:dyDescent="0.3">
      <c r="A11" s="27"/>
      <c r="B11" s="26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7" x14ac:dyDescent="0.3">
      <c r="A12" s="4" t="s">
        <v>17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>AVERAGE(O7:O9)</f>
        <v>85.025000000000006</v>
      </c>
    </row>
    <row r="13" spans="1:17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7" x14ac:dyDescent="0.3">
      <c r="A14" s="11" t="s">
        <v>18</v>
      </c>
      <c r="B14" s="11">
        <v>3</v>
      </c>
      <c r="C14" s="11">
        <f>B14*0.4</f>
        <v>1.2000000000000002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</sheetData>
  <sortState xmlns:xlrd2="http://schemas.microsoft.com/office/spreadsheetml/2017/richdata2" ref="A7:O9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2"/>
  <sheetViews>
    <sheetView workbookViewId="0">
      <selection activeCell="B7" sqref="B7:O7"/>
    </sheetView>
  </sheetViews>
  <sheetFormatPr defaultRowHeight="14.5" x14ac:dyDescent="0.35"/>
  <cols>
    <col min="1" max="1" width="27.7265625" customWidth="1"/>
  </cols>
  <sheetData>
    <row r="1" spans="1:15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customHeight="1" x14ac:dyDescent="0.35">
      <c r="A2" s="92" t="s">
        <v>180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x14ac:dyDescent="0.3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80.25" customHeight="1" x14ac:dyDescent="0.35">
      <c r="A5" s="88" t="s">
        <v>2</v>
      </c>
      <c r="B5" s="81" t="s">
        <v>21</v>
      </c>
      <c r="C5" s="86"/>
      <c r="D5" s="81" t="s">
        <v>181</v>
      </c>
      <c r="E5" s="86"/>
      <c r="F5" s="81" t="s">
        <v>22</v>
      </c>
      <c r="G5" s="86"/>
      <c r="H5" s="81" t="s">
        <v>23</v>
      </c>
      <c r="I5" s="86"/>
      <c r="J5" s="81" t="s">
        <v>20</v>
      </c>
      <c r="K5" s="86"/>
      <c r="L5" s="81"/>
      <c r="M5" s="86"/>
      <c r="N5" s="81" t="s">
        <v>6</v>
      </c>
      <c r="O5" s="81" t="s">
        <v>7</v>
      </c>
    </row>
    <row r="6" spans="1:15" x14ac:dyDescent="0.35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5" ht="15.75" customHeight="1" x14ac:dyDescent="0.35">
      <c r="A7" s="15" t="s">
        <v>182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"/>
    </row>
    <row r="8" spans="1:15" x14ac:dyDescent="0.35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5" x14ac:dyDescent="0.35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5" x14ac:dyDescent="0.35">
      <c r="A10" s="51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7" t="e">
        <f>AVERAGE(O7)</f>
        <v>#DIV/0!</v>
      </c>
    </row>
    <row r="11" spans="1:15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x14ac:dyDescent="0.35">
      <c r="A12" s="52" t="s">
        <v>18</v>
      </c>
      <c r="B12" s="52">
        <v>1</v>
      </c>
      <c r="C12" s="52">
        <f>B12*0.4</f>
        <v>0.4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Q16"/>
  <sheetViews>
    <sheetView zoomScale="115" zoomScaleNormal="115" workbookViewId="0">
      <selection activeCell="O7" sqref="O7:O8"/>
    </sheetView>
  </sheetViews>
  <sheetFormatPr defaultRowHeight="13" x14ac:dyDescent="0.3"/>
  <cols>
    <col min="1" max="1" width="30.54296875" style="12" customWidth="1"/>
    <col min="2" max="2" width="7.453125" style="12" customWidth="1"/>
    <col min="3" max="3" width="7.54296875" style="12" bestFit="1" customWidth="1"/>
    <col min="4" max="4" width="6.7265625" style="12" customWidth="1"/>
    <col min="5" max="5" width="7.1796875" style="12" customWidth="1"/>
    <col min="6" max="6" width="6.81640625" style="12" customWidth="1"/>
    <col min="7" max="11" width="7" style="12" customWidth="1"/>
    <col min="12" max="12" width="6.54296875" style="12" customWidth="1"/>
    <col min="13" max="13" width="7.54296875" style="12" bestFit="1" customWidth="1"/>
    <col min="14" max="14" width="6.453125" style="12" customWidth="1"/>
    <col min="15" max="15" width="11.81640625" style="12" bestFit="1" customWidth="1"/>
    <col min="16" max="256" width="9.1796875" style="12" customWidth="1"/>
    <col min="257" max="257" width="24.54296875" style="12" customWidth="1"/>
    <col min="258" max="258" width="7.453125" style="12" customWidth="1"/>
    <col min="259" max="259" width="7.54296875" style="12" bestFit="1" customWidth="1"/>
    <col min="260" max="260" width="6.7265625" style="12" customWidth="1"/>
    <col min="261" max="261" width="7.1796875" style="12" customWidth="1"/>
    <col min="262" max="262" width="6.81640625" style="12" customWidth="1"/>
    <col min="263" max="267" width="7" style="12" customWidth="1"/>
    <col min="268" max="268" width="6.54296875" style="12" customWidth="1"/>
    <col min="269" max="269" width="7.54296875" style="12" bestFit="1" customWidth="1"/>
    <col min="270" max="270" width="6.453125" style="12" customWidth="1"/>
    <col min="271" max="271" width="11.81640625" style="12" bestFit="1" customWidth="1"/>
    <col min="272" max="512" width="9.1796875" style="12" customWidth="1"/>
    <col min="513" max="513" width="24.54296875" style="12" customWidth="1"/>
    <col min="514" max="514" width="7.453125" style="12" customWidth="1"/>
    <col min="515" max="515" width="7.54296875" style="12" bestFit="1" customWidth="1"/>
    <col min="516" max="516" width="6.7265625" style="12" customWidth="1"/>
    <col min="517" max="517" width="7.1796875" style="12" customWidth="1"/>
    <col min="518" max="518" width="6.81640625" style="12" customWidth="1"/>
    <col min="519" max="523" width="7" style="12" customWidth="1"/>
    <col min="524" max="524" width="6.54296875" style="12" customWidth="1"/>
    <col min="525" max="525" width="7.54296875" style="12" bestFit="1" customWidth="1"/>
    <col min="526" max="526" width="6.453125" style="12" customWidth="1"/>
    <col min="527" max="527" width="11.81640625" style="12" bestFit="1" customWidth="1"/>
    <col min="528" max="768" width="9.1796875" style="12" customWidth="1"/>
    <col min="769" max="769" width="24.54296875" style="12" customWidth="1"/>
    <col min="770" max="770" width="7.453125" style="12" customWidth="1"/>
    <col min="771" max="771" width="7.54296875" style="12" bestFit="1" customWidth="1"/>
    <col min="772" max="772" width="6.7265625" style="12" customWidth="1"/>
    <col min="773" max="773" width="7.1796875" style="12" customWidth="1"/>
    <col min="774" max="774" width="6.81640625" style="12" customWidth="1"/>
    <col min="775" max="779" width="7" style="12" customWidth="1"/>
    <col min="780" max="780" width="6.54296875" style="12" customWidth="1"/>
    <col min="781" max="781" width="7.54296875" style="12" bestFit="1" customWidth="1"/>
    <col min="782" max="782" width="6.453125" style="12" customWidth="1"/>
    <col min="783" max="783" width="11.81640625" style="12" bestFit="1" customWidth="1"/>
    <col min="784" max="1024" width="9.1796875" style="12" customWidth="1"/>
    <col min="1025" max="1025" width="24.54296875" style="12" customWidth="1"/>
    <col min="1026" max="1026" width="7.453125" style="12" customWidth="1"/>
    <col min="1027" max="1027" width="7.54296875" style="12" bestFit="1" customWidth="1"/>
    <col min="1028" max="1028" width="6.7265625" style="12" customWidth="1"/>
    <col min="1029" max="1029" width="7.1796875" style="12" customWidth="1"/>
    <col min="1030" max="1030" width="6.81640625" style="12" customWidth="1"/>
    <col min="1031" max="1035" width="7" style="12" customWidth="1"/>
    <col min="1036" max="1036" width="6.54296875" style="12" customWidth="1"/>
    <col min="1037" max="1037" width="7.54296875" style="12" bestFit="1" customWidth="1"/>
    <col min="1038" max="1038" width="6.453125" style="12" customWidth="1"/>
    <col min="1039" max="1039" width="11.81640625" style="12" bestFit="1" customWidth="1"/>
    <col min="1040" max="1280" width="9.1796875" style="12" customWidth="1"/>
    <col min="1281" max="1281" width="24.54296875" style="12" customWidth="1"/>
    <col min="1282" max="1282" width="7.453125" style="12" customWidth="1"/>
    <col min="1283" max="1283" width="7.54296875" style="12" bestFit="1" customWidth="1"/>
    <col min="1284" max="1284" width="6.7265625" style="12" customWidth="1"/>
    <col min="1285" max="1285" width="7.1796875" style="12" customWidth="1"/>
    <col min="1286" max="1286" width="6.81640625" style="12" customWidth="1"/>
    <col min="1287" max="1291" width="7" style="12" customWidth="1"/>
    <col min="1292" max="1292" width="6.54296875" style="12" customWidth="1"/>
    <col min="1293" max="1293" width="7.54296875" style="12" bestFit="1" customWidth="1"/>
    <col min="1294" max="1294" width="6.453125" style="12" customWidth="1"/>
    <col min="1295" max="1295" width="11.81640625" style="12" bestFit="1" customWidth="1"/>
    <col min="1296" max="1536" width="9.1796875" style="12" customWidth="1"/>
    <col min="1537" max="1537" width="24.54296875" style="12" customWidth="1"/>
    <col min="1538" max="1538" width="7.453125" style="12" customWidth="1"/>
    <col min="1539" max="1539" width="7.54296875" style="12" bestFit="1" customWidth="1"/>
    <col min="1540" max="1540" width="6.7265625" style="12" customWidth="1"/>
    <col min="1541" max="1541" width="7.1796875" style="12" customWidth="1"/>
    <col min="1542" max="1542" width="6.81640625" style="12" customWidth="1"/>
    <col min="1543" max="1547" width="7" style="12" customWidth="1"/>
    <col min="1548" max="1548" width="6.54296875" style="12" customWidth="1"/>
    <col min="1549" max="1549" width="7.54296875" style="12" bestFit="1" customWidth="1"/>
    <col min="1550" max="1550" width="6.453125" style="12" customWidth="1"/>
    <col min="1551" max="1551" width="11.81640625" style="12" bestFit="1" customWidth="1"/>
    <col min="1552" max="1792" width="9.1796875" style="12" customWidth="1"/>
    <col min="1793" max="1793" width="24.54296875" style="12" customWidth="1"/>
    <col min="1794" max="1794" width="7.453125" style="12" customWidth="1"/>
    <col min="1795" max="1795" width="7.54296875" style="12" bestFit="1" customWidth="1"/>
    <col min="1796" max="1796" width="6.7265625" style="12" customWidth="1"/>
    <col min="1797" max="1797" width="7.1796875" style="12" customWidth="1"/>
    <col min="1798" max="1798" width="6.81640625" style="12" customWidth="1"/>
    <col min="1799" max="1803" width="7" style="12" customWidth="1"/>
    <col min="1804" max="1804" width="6.54296875" style="12" customWidth="1"/>
    <col min="1805" max="1805" width="7.54296875" style="12" bestFit="1" customWidth="1"/>
    <col min="1806" max="1806" width="6.453125" style="12" customWidth="1"/>
    <col min="1807" max="1807" width="11.81640625" style="12" bestFit="1" customWidth="1"/>
    <col min="1808" max="2048" width="9.1796875" style="12" customWidth="1"/>
    <col min="2049" max="2049" width="24.54296875" style="12" customWidth="1"/>
    <col min="2050" max="2050" width="7.453125" style="12" customWidth="1"/>
    <col min="2051" max="2051" width="7.54296875" style="12" bestFit="1" customWidth="1"/>
    <col min="2052" max="2052" width="6.7265625" style="12" customWidth="1"/>
    <col min="2053" max="2053" width="7.1796875" style="12" customWidth="1"/>
    <col min="2054" max="2054" width="6.81640625" style="12" customWidth="1"/>
    <col min="2055" max="2059" width="7" style="12" customWidth="1"/>
    <col min="2060" max="2060" width="6.54296875" style="12" customWidth="1"/>
    <col min="2061" max="2061" width="7.54296875" style="12" bestFit="1" customWidth="1"/>
    <col min="2062" max="2062" width="6.453125" style="12" customWidth="1"/>
    <col min="2063" max="2063" width="11.81640625" style="12" bestFit="1" customWidth="1"/>
    <col min="2064" max="2304" width="9.1796875" style="12" customWidth="1"/>
    <col min="2305" max="2305" width="24.54296875" style="12" customWidth="1"/>
    <col min="2306" max="2306" width="7.453125" style="12" customWidth="1"/>
    <col min="2307" max="2307" width="7.54296875" style="12" bestFit="1" customWidth="1"/>
    <col min="2308" max="2308" width="6.7265625" style="12" customWidth="1"/>
    <col min="2309" max="2309" width="7.1796875" style="12" customWidth="1"/>
    <col min="2310" max="2310" width="6.81640625" style="12" customWidth="1"/>
    <col min="2311" max="2315" width="7" style="12" customWidth="1"/>
    <col min="2316" max="2316" width="6.54296875" style="12" customWidth="1"/>
    <col min="2317" max="2317" width="7.54296875" style="12" bestFit="1" customWidth="1"/>
    <col min="2318" max="2318" width="6.453125" style="12" customWidth="1"/>
    <col min="2319" max="2319" width="11.81640625" style="12" bestFit="1" customWidth="1"/>
    <col min="2320" max="2560" width="9.1796875" style="12" customWidth="1"/>
    <col min="2561" max="2561" width="24.54296875" style="12" customWidth="1"/>
    <col min="2562" max="2562" width="7.453125" style="12" customWidth="1"/>
    <col min="2563" max="2563" width="7.54296875" style="12" bestFit="1" customWidth="1"/>
    <col min="2564" max="2564" width="6.7265625" style="12" customWidth="1"/>
    <col min="2565" max="2565" width="7.1796875" style="12" customWidth="1"/>
    <col min="2566" max="2566" width="6.81640625" style="12" customWidth="1"/>
    <col min="2567" max="2571" width="7" style="12" customWidth="1"/>
    <col min="2572" max="2572" width="6.54296875" style="12" customWidth="1"/>
    <col min="2573" max="2573" width="7.54296875" style="12" bestFit="1" customWidth="1"/>
    <col min="2574" max="2574" width="6.453125" style="12" customWidth="1"/>
    <col min="2575" max="2575" width="11.81640625" style="12" bestFit="1" customWidth="1"/>
    <col min="2576" max="2816" width="9.1796875" style="12" customWidth="1"/>
    <col min="2817" max="2817" width="24.54296875" style="12" customWidth="1"/>
    <col min="2818" max="2818" width="7.453125" style="12" customWidth="1"/>
    <col min="2819" max="2819" width="7.54296875" style="12" bestFit="1" customWidth="1"/>
    <col min="2820" max="2820" width="6.7265625" style="12" customWidth="1"/>
    <col min="2821" max="2821" width="7.1796875" style="12" customWidth="1"/>
    <col min="2822" max="2822" width="6.81640625" style="12" customWidth="1"/>
    <col min="2823" max="2827" width="7" style="12" customWidth="1"/>
    <col min="2828" max="2828" width="6.54296875" style="12" customWidth="1"/>
    <col min="2829" max="2829" width="7.54296875" style="12" bestFit="1" customWidth="1"/>
    <col min="2830" max="2830" width="6.453125" style="12" customWidth="1"/>
    <col min="2831" max="2831" width="11.81640625" style="12" bestFit="1" customWidth="1"/>
    <col min="2832" max="3072" width="9.1796875" style="12" customWidth="1"/>
    <col min="3073" max="3073" width="24.54296875" style="12" customWidth="1"/>
    <col min="3074" max="3074" width="7.453125" style="12" customWidth="1"/>
    <col min="3075" max="3075" width="7.54296875" style="12" bestFit="1" customWidth="1"/>
    <col min="3076" max="3076" width="6.7265625" style="12" customWidth="1"/>
    <col min="3077" max="3077" width="7.1796875" style="12" customWidth="1"/>
    <col min="3078" max="3078" width="6.81640625" style="12" customWidth="1"/>
    <col min="3079" max="3083" width="7" style="12" customWidth="1"/>
    <col min="3084" max="3084" width="6.54296875" style="12" customWidth="1"/>
    <col min="3085" max="3085" width="7.54296875" style="12" bestFit="1" customWidth="1"/>
    <col min="3086" max="3086" width="6.453125" style="12" customWidth="1"/>
    <col min="3087" max="3087" width="11.81640625" style="12" bestFit="1" customWidth="1"/>
    <col min="3088" max="3328" width="9.1796875" style="12" customWidth="1"/>
    <col min="3329" max="3329" width="24.54296875" style="12" customWidth="1"/>
    <col min="3330" max="3330" width="7.453125" style="12" customWidth="1"/>
    <col min="3331" max="3331" width="7.54296875" style="12" bestFit="1" customWidth="1"/>
    <col min="3332" max="3332" width="6.7265625" style="12" customWidth="1"/>
    <col min="3333" max="3333" width="7.1796875" style="12" customWidth="1"/>
    <col min="3334" max="3334" width="6.81640625" style="12" customWidth="1"/>
    <col min="3335" max="3339" width="7" style="12" customWidth="1"/>
    <col min="3340" max="3340" width="6.54296875" style="12" customWidth="1"/>
    <col min="3341" max="3341" width="7.54296875" style="12" bestFit="1" customWidth="1"/>
    <col min="3342" max="3342" width="6.453125" style="12" customWidth="1"/>
    <col min="3343" max="3343" width="11.81640625" style="12" bestFit="1" customWidth="1"/>
    <col min="3344" max="3584" width="9.1796875" style="12" customWidth="1"/>
    <col min="3585" max="3585" width="24.54296875" style="12" customWidth="1"/>
    <col min="3586" max="3586" width="7.453125" style="12" customWidth="1"/>
    <col min="3587" max="3587" width="7.54296875" style="12" bestFit="1" customWidth="1"/>
    <col min="3588" max="3588" width="6.7265625" style="12" customWidth="1"/>
    <col min="3589" max="3589" width="7.1796875" style="12" customWidth="1"/>
    <col min="3590" max="3590" width="6.81640625" style="12" customWidth="1"/>
    <col min="3591" max="3595" width="7" style="12" customWidth="1"/>
    <col min="3596" max="3596" width="6.54296875" style="12" customWidth="1"/>
    <col min="3597" max="3597" width="7.54296875" style="12" bestFit="1" customWidth="1"/>
    <col min="3598" max="3598" width="6.453125" style="12" customWidth="1"/>
    <col min="3599" max="3599" width="11.81640625" style="12" bestFit="1" customWidth="1"/>
    <col min="3600" max="3840" width="9.1796875" style="12" customWidth="1"/>
    <col min="3841" max="3841" width="24.54296875" style="12" customWidth="1"/>
    <col min="3842" max="3842" width="7.453125" style="12" customWidth="1"/>
    <col min="3843" max="3843" width="7.54296875" style="12" bestFit="1" customWidth="1"/>
    <col min="3844" max="3844" width="6.7265625" style="12" customWidth="1"/>
    <col min="3845" max="3845" width="7.1796875" style="12" customWidth="1"/>
    <col min="3846" max="3846" width="6.81640625" style="12" customWidth="1"/>
    <col min="3847" max="3851" width="7" style="12" customWidth="1"/>
    <col min="3852" max="3852" width="6.54296875" style="12" customWidth="1"/>
    <col min="3853" max="3853" width="7.54296875" style="12" bestFit="1" customWidth="1"/>
    <col min="3854" max="3854" width="6.453125" style="12" customWidth="1"/>
    <col min="3855" max="3855" width="11.81640625" style="12" bestFit="1" customWidth="1"/>
    <col min="3856" max="4096" width="9.1796875" style="12" customWidth="1"/>
    <col min="4097" max="4097" width="24.54296875" style="12" customWidth="1"/>
    <col min="4098" max="4098" width="7.453125" style="12" customWidth="1"/>
    <col min="4099" max="4099" width="7.54296875" style="12" bestFit="1" customWidth="1"/>
    <col min="4100" max="4100" width="6.7265625" style="12" customWidth="1"/>
    <col min="4101" max="4101" width="7.1796875" style="12" customWidth="1"/>
    <col min="4102" max="4102" width="6.81640625" style="12" customWidth="1"/>
    <col min="4103" max="4107" width="7" style="12" customWidth="1"/>
    <col min="4108" max="4108" width="6.54296875" style="12" customWidth="1"/>
    <col min="4109" max="4109" width="7.54296875" style="12" bestFit="1" customWidth="1"/>
    <col min="4110" max="4110" width="6.453125" style="12" customWidth="1"/>
    <col min="4111" max="4111" width="11.81640625" style="12" bestFit="1" customWidth="1"/>
    <col min="4112" max="4352" width="9.1796875" style="12" customWidth="1"/>
    <col min="4353" max="4353" width="24.54296875" style="12" customWidth="1"/>
    <col min="4354" max="4354" width="7.453125" style="12" customWidth="1"/>
    <col min="4355" max="4355" width="7.54296875" style="12" bestFit="1" customWidth="1"/>
    <col min="4356" max="4356" width="6.7265625" style="12" customWidth="1"/>
    <col min="4357" max="4357" width="7.1796875" style="12" customWidth="1"/>
    <col min="4358" max="4358" width="6.81640625" style="12" customWidth="1"/>
    <col min="4359" max="4363" width="7" style="12" customWidth="1"/>
    <col min="4364" max="4364" width="6.54296875" style="12" customWidth="1"/>
    <col min="4365" max="4365" width="7.54296875" style="12" bestFit="1" customWidth="1"/>
    <col min="4366" max="4366" width="6.453125" style="12" customWidth="1"/>
    <col min="4367" max="4367" width="11.81640625" style="12" bestFit="1" customWidth="1"/>
    <col min="4368" max="4608" width="9.1796875" style="12" customWidth="1"/>
    <col min="4609" max="4609" width="24.54296875" style="12" customWidth="1"/>
    <col min="4610" max="4610" width="7.453125" style="12" customWidth="1"/>
    <col min="4611" max="4611" width="7.54296875" style="12" bestFit="1" customWidth="1"/>
    <col min="4612" max="4612" width="6.7265625" style="12" customWidth="1"/>
    <col min="4613" max="4613" width="7.1796875" style="12" customWidth="1"/>
    <col min="4614" max="4614" width="6.81640625" style="12" customWidth="1"/>
    <col min="4615" max="4619" width="7" style="12" customWidth="1"/>
    <col min="4620" max="4620" width="6.54296875" style="12" customWidth="1"/>
    <col min="4621" max="4621" width="7.54296875" style="12" bestFit="1" customWidth="1"/>
    <col min="4622" max="4622" width="6.453125" style="12" customWidth="1"/>
    <col min="4623" max="4623" width="11.81640625" style="12" bestFit="1" customWidth="1"/>
    <col min="4624" max="4864" width="9.1796875" style="12" customWidth="1"/>
    <col min="4865" max="4865" width="24.54296875" style="12" customWidth="1"/>
    <col min="4866" max="4866" width="7.453125" style="12" customWidth="1"/>
    <col min="4867" max="4867" width="7.54296875" style="12" bestFit="1" customWidth="1"/>
    <col min="4868" max="4868" width="6.7265625" style="12" customWidth="1"/>
    <col min="4869" max="4869" width="7.1796875" style="12" customWidth="1"/>
    <col min="4870" max="4870" width="6.81640625" style="12" customWidth="1"/>
    <col min="4871" max="4875" width="7" style="12" customWidth="1"/>
    <col min="4876" max="4876" width="6.54296875" style="12" customWidth="1"/>
    <col min="4877" max="4877" width="7.54296875" style="12" bestFit="1" customWidth="1"/>
    <col min="4878" max="4878" width="6.453125" style="12" customWidth="1"/>
    <col min="4879" max="4879" width="11.81640625" style="12" bestFit="1" customWidth="1"/>
    <col min="4880" max="5120" width="9.1796875" style="12" customWidth="1"/>
    <col min="5121" max="5121" width="24.54296875" style="12" customWidth="1"/>
    <col min="5122" max="5122" width="7.453125" style="12" customWidth="1"/>
    <col min="5123" max="5123" width="7.54296875" style="12" bestFit="1" customWidth="1"/>
    <col min="5124" max="5124" width="6.7265625" style="12" customWidth="1"/>
    <col min="5125" max="5125" width="7.1796875" style="12" customWidth="1"/>
    <col min="5126" max="5126" width="6.81640625" style="12" customWidth="1"/>
    <col min="5127" max="5131" width="7" style="12" customWidth="1"/>
    <col min="5132" max="5132" width="6.54296875" style="12" customWidth="1"/>
    <col min="5133" max="5133" width="7.54296875" style="12" bestFit="1" customWidth="1"/>
    <col min="5134" max="5134" width="6.453125" style="12" customWidth="1"/>
    <col min="5135" max="5135" width="11.81640625" style="12" bestFit="1" customWidth="1"/>
    <col min="5136" max="5376" width="9.1796875" style="12" customWidth="1"/>
    <col min="5377" max="5377" width="24.54296875" style="12" customWidth="1"/>
    <col min="5378" max="5378" width="7.453125" style="12" customWidth="1"/>
    <col min="5379" max="5379" width="7.54296875" style="12" bestFit="1" customWidth="1"/>
    <col min="5380" max="5380" width="6.7265625" style="12" customWidth="1"/>
    <col min="5381" max="5381" width="7.1796875" style="12" customWidth="1"/>
    <col min="5382" max="5382" width="6.81640625" style="12" customWidth="1"/>
    <col min="5383" max="5387" width="7" style="12" customWidth="1"/>
    <col min="5388" max="5388" width="6.54296875" style="12" customWidth="1"/>
    <col min="5389" max="5389" width="7.54296875" style="12" bestFit="1" customWidth="1"/>
    <col min="5390" max="5390" width="6.453125" style="12" customWidth="1"/>
    <col min="5391" max="5391" width="11.81640625" style="12" bestFit="1" customWidth="1"/>
    <col min="5392" max="5632" width="9.1796875" style="12" customWidth="1"/>
    <col min="5633" max="5633" width="24.54296875" style="12" customWidth="1"/>
    <col min="5634" max="5634" width="7.453125" style="12" customWidth="1"/>
    <col min="5635" max="5635" width="7.54296875" style="12" bestFit="1" customWidth="1"/>
    <col min="5636" max="5636" width="6.7265625" style="12" customWidth="1"/>
    <col min="5637" max="5637" width="7.1796875" style="12" customWidth="1"/>
    <col min="5638" max="5638" width="6.81640625" style="12" customWidth="1"/>
    <col min="5639" max="5643" width="7" style="12" customWidth="1"/>
    <col min="5644" max="5644" width="6.54296875" style="12" customWidth="1"/>
    <col min="5645" max="5645" width="7.54296875" style="12" bestFit="1" customWidth="1"/>
    <col min="5646" max="5646" width="6.453125" style="12" customWidth="1"/>
    <col min="5647" max="5647" width="11.81640625" style="12" bestFit="1" customWidth="1"/>
    <col min="5648" max="5888" width="9.1796875" style="12" customWidth="1"/>
    <col min="5889" max="5889" width="24.54296875" style="12" customWidth="1"/>
    <col min="5890" max="5890" width="7.453125" style="12" customWidth="1"/>
    <col min="5891" max="5891" width="7.54296875" style="12" bestFit="1" customWidth="1"/>
    <col min="5892" max="5892" width="6.7265625" style="12" customWidth="1"/>
    <col min="5893" max="5893" width="7.1796875" style="12" customWidth="1"/>
    <col min="5894" max="5894" width="6.81640625" style="12" customWidth="1"/>
    <col min="5895" max="5899" width="7" style="12" customWidth="1"/>
    <col min="5900" max="5900" width="6.54296875" style="12" customWidth="1"/>
    <col min="5901" max="5901" width="7.54296875" style="12" bestFit="1" customWidth="1"/>
    <col min="5902" max="5902" width="6.453125" style="12" customWidth="1"/>
    <col min="5903" max="5903" width="11.81640625" style="12" bestFit="1" customWidth="1"/>
    <col min="5904" max="6144" width="9.1796875" style="12" customWidth="1"/>
    <col min="6145" max="6145" width="24.54296875" style="12" customWidth="1"/>
    <col min="6146" max="6146" width="7.453125" style="12" customWidth="1"/>
    <col min="6147" max="6147" width="7.54296875" style="12" bestFit="1" customWidth="1"/>
    <col min="6148" max="6148" width="6.7265625" style="12" customWidth="1"/>
    <col min="6149" max="6149" width="7.1796875" style="12" customWidth="1"/>
    <col min="6150" max="6150" width="6.81640625" style="12" customWidth="1"/>
    <col min="6151" max="6155" width="7" style="12" customWidth="1"/>
    <col min="6156" max="6156" width="6.54296875" style="12" customWidth="1"/>
    <col min="6157" max="6157" width="7.54296875" style="12" bestFit="1" customWidth="1"/>
    <col min="6158" max="6158" width="6.453125" style="12" customWidth="1"/>
    <col min="6159" max="6159" width="11.81640625" style="12" bestFit="1" customWidth="1"/>
    <col min="6160" max="6400" width="9.1796875" style="12" customWidth="1"/>
    <col min="6401" max="6401" width="24.54296875" style="12" customWidth="1"/>
    <col min="6402" max="6402" width="7.453125" style="12" customWidth="1"/>
    <col min="6403" max="6403" width="7.54296875" style="12" bestFit="1" customWidth="1"/>
    <col min="6404" max="6404" width="6.7265625" style="12" customWidth="1"/>
    <col min="6405" max="6405" width="7.1796875" style="12" customWidth="1"/>
    <col min="6406" max="6406" width="6.81640625" style="12" customWidth="1"/>
    <col min="6407" max="6411" width="7" style="12" customWidth="1"/>
    <col min="6412" max="6412" width="6.54296875" style="12" customWidth="1"/>
    <col min="6413" max="6413" width="7.54296875" style="12" bestFit="1" customWidth="1"/>
    <col min="6414" max="6414" width="6.453125" style="12" customWidth="1"/>
    <col min="6415" max="6415" width="11.81640625" style="12" bestFit="1" customWidth="1"/>
    <col min="6416" max="6656" width="9.1796875" style="12" customWidth="1"/>
    <col min="6657" max="6657" width="24.54296875" style="12" customWidth="1"/>
    <col min="6658" max="6658" width="7.453125" style="12" customWidth="1"/>
    <col min="6659" max="6659" width="7.54296875" style="12" bestFit="1" customWidth="1"/>
    <col min="6660" max="6660" width="6.7265625" style="12" customWidth="1"/>
    <col min="6661" max="6661" width="7.1796875" style="12" customWidth="1"/>
    <col min="6662" max="6662" width="6.81640625" style="12" customWidth="1"/>
    <col min="6663" max="6667" width="7" style="12" customWidth="1"/>
    <col min="6668" max="6668" width="6.54296875" style="12" customWidth="1"/>
    <col min="6669" max="6669" width="7.54296875" style="12" bestFit="1" customWidth="1"/>
    <col min="6670" max="6670" width="6.453125" style="12" customWidth="1"/>
    <col min="6671" max="6671" width="11.81640625" style="12" bestFit="1" customWidth="1"/>
    <col min="6672" max="6912" width="9.1796875" style="12" customWidth="1"/>
    <col min="6913" max="6913" width="24.54296875" style="12" customWidth="1"/>
    <col min="6914" max="6914" width="7.453125" style="12" customWidth="1"/>
    <col min="6915" max="6915" width="7.54296875" style="12" bestFit="1" customWidth="1"/>
    <col min="6916" max="6916" width="6.7265625" style="12" customWidth="1"/>
    <col min="6917" max="6917" width="7.1796875" style="12" customWidth="1"/>
    <col min="6918" max="6918" width="6.81640625" style="12" customWidth="1"/>
    <col min="6919" max="6923" width="7" style="12" customWidth="1"/>
    <col min="6924" max="6924" width="6.54296875" style="12" customWidth="1"/>
    <col min="6925" max="6925" width="7.54296875" style="12" bestFit="1" customWidth="1"/>
    <col min="6926" max="6926" width="6.453125" style="12" customWidth="1"/>
    <col min="6927" max="6927" width="11.81640625" style="12" bestFit="1" customWidth="1"/>
    <col min="6928" max="7168" width="9.1796875" style="12" customWidth="1"/>
    <col min="7169" max="7169" width="24.54296875" style="12" customWidth="1"/>
    <col min="7170" max="7170" width="7.453125" style="12" customWidth="1"/>
    <col min="7171" max="7171" width="7.54296875" style="12" bestFit="1" customWidth="1"/>
    <col min="7172" max="7172" width="6.7265625" style="12" customWidth="1"/>
    <col min="7173" max="7173" width="7.1796875" style="12" customWidth="1"/>
    <col min="7174" max="7174" width="6.81640625" style="12" customWidth="1"/>
    <col min="7175" max="7179" width="7" style="12" customWidth="1"/>
    <col min="7180" max="7180" width="6.54296875" style="12" customWidth="1"/>
    <col min="7181" max="7181" width="7.54296875" style="12" bestFit="1" customWidth="1"/>
    <col min="7182" max="7182" width="6.453125" style="12" customWidth="1"/>
    <col min="7183" max="7183" width="11.81640625" style="12" bestFit="1" customWidth="1"/>
    <col min="7184" max="7424" width="9.1796875" style="12" customWidth="1"/>
    <col min="7425" max="7425" width="24.54296875" style="12" customWidth="1"/>
    <col min="7426" max="7426" width="7.453125" style="12" customWidth="1"/>
    <col min="7427" max="7427" width="7.54296875" style="12" bestFit="1" customWidth="1"/>
    <col min="7428" max="7428" width="6.7265625" style="12" customWidth="1"/>
    <col min="7429" max="7429" width="7.1796875" style="12" customWidth="1"/>
    <col min="7430" max="7430" width="6.81640625" style="12" customWidth="1"/>
    <col min="7431" max="7435" width="7" style="12" customWidth="1"/>
    <col min="7436" max="7436" width="6.54296875" style="12" customWidth="1"/>
    <col min="7437" max="7437" width="7.54296875" style="12" bestFit="1" customWidth="1"/>
    <col min="7438" max="7438" width="6.453125" style="12" customWidth="1"/>
    <col min="7439" max="7439" width="11.81640625" style="12" bestFit="1" customWidth="1"/>
    <col min="7440" max="7680" width="9.1796875" style="12" customWidth="1"/>
    <col min="7681" max="7681" width="24.54296875" style="12" customWidth="1"/>
    <col min="7682" max="7682" width="7.453125" style="12" customWidth="1"/>
    <col min="7683" max="7683" width="7.54296875" style="12" bestFit="1" customWidth="1"/>
    <col min="7684" max="7684" width="6.7265625" style="12" customWidth="1"/>
    <col min="7685" max="7685" width="7.1796875" style="12" customWidth="1"/>
    <col min="7686" max="7686" width="6.81640625" style="12" customWidth="1"/>
    <col min="7687" max="7691" width="7" style="12" customWidth="1"/>
    <col min="7692" max="7692" width="6.54296875" style="12" customWidth="1"/>
    <col min="7693" max="7693" width="7.54296875" style="12" bestFit="1" customWidth="1"/>
    <col min="7694" max="7694" width="6.453125" style="12" customWidth="1"/>
    <col min="7695" max="7695" width="11.81640625" style="12" bestFit="1" customWidth="1"/>
    <col min="7696" max="7936" width="9.1796875" style="12" customWidth="1"/>
    <col min="7937" max="7937" width="24.54296875" style="12" customWidth="1"/>
    <col min="7938" max="7938" width="7.453125" style="12" customWidth="1"/>
    <col min="7939" max="7939" width="7.54296875" style="12" bestFit="1" customWidth="1"/>
    <col min="7940" max="7940" width="6.7265625" style="12" customWidth="1"/>
    <col min="7941" max="7941" width="7.1796875" style="12" customWidth="1"/>
    <col min="7942" max="7942" width="6.81640625" style="12" customWidth="1"/>
    <col min="7943" max="7947" width="7" style="12" customWidth="1"/>
    <col min="7948" max="7948" width="6.54296875" style="12" customWidth="1"/>
    <col min="7949" max="7949" width="7.54296875" style="12" bestFit="1" customWidth="1"/>
    <col min="7950" max="7950" width="6.453125" style="12" customWidth="1"/>
    <col min="7951" max="7951" width="11.81640625" style="12" bestFit="1" customWidth="1"/>
    <col min="7952" max="8192" width="9.1796875" style="12" customWidth="1"/>
    <col min="8193" max="8193" width="24.54296875" style="12" customWidth="1"/>
    <col min="8194" max="8194" width="7.453125" style="12" customWidth="1"/>
    <col min="8195" max="8195" width="7.54296875" style="12" bestFit="1" customWidth="1"/>
    <col min="8196" max="8196" width="6.7265625" style="12" customWidth="1"/>
    <col min="8197" max="8197" width="7.1796875" style="12" customWidth="1"/>
    <col min="8198" max="8198" width="6.81640625" style="12" customWidth="1"/>
    <col min="8199" max="8203" width="7" style="12" customWidth="1"/>
    <col min="8204" max="8204" width="6.54296875" style="12" customWidth="1"/>
    <col min="8205" max="8205" width="7.54296875" style="12" bestFit="1" customWidth="1"/>
    <col min="8206" max="8206" width="6.453125" style="12" customWidth="1"/>
    <col min="8207" max="8207" width="11.81640625" style="12" bestFit="1" customWidth="1"/>
    <col min="8208" max="8448" width="9.1796875" style="12" customWidth="1"/>
    <col min="8449" max="8449" width="24.54296875" style="12" customWidth="1"/>
    <col min="8450" max="8450" width="7.453125" style="12" customWidth="1"/>
    <col min="8451" max="8451" width="7.54296875" style="12" bestFit="1" customWidth="1"/>
    <col min="8452" max="8452" width="6.7265625" style="12" customWidth="1"/>
    <col min="8453" max="8453" width="7.1796875" style="12" customWidth="1"/>
    <col min="8454" max="8454" width="6.81640625" style="12" customWidth="1"/>
    <col min="8455" max="8459" width="7" style="12" customWidth="1"/>
    <col min="8460" max="8460" width="6.54296875" style="12" customWidth="1"/>
    <col min="8461" max="8461" width="7.54296875" style="12" bestFit="1" customWidth="1"/>
    <col min="8462" max="8462" width="6.453125" style="12" customWidth="1"/>
    <col min="8463" max="8463" width="11.81640625" style="12" bestFit="1" customWidth="1"/>
    <col min="8464" max="8704" width="9.1796875" style="12" customWidth="1"/>
    <col min="8705" max="8705" width="24.54296875" style="12" customWidth="1"/>
    <col min="8706" max="8706" width="7.453125" style="12" customWidth="1"/>
    <col min="8707" max="8707" width="7.54296875" style="12" bestFit="1" customWidth="1"/>
    <col min="8708" max="8708" width="6.7265625" style="12" customWidth="1"/>
    <col min="8709" max="8709" width="7.1796875" style="12" customWidth="1"/>
    <col min="8710" max="8710" width="6.81640625" style="12" customWidth="1"/>
    <col min="8711" max="8715" width="7" style="12" customWidth="1"/>
    <col min="8716" max="8716" width="6.54296875" style="12" customWidth="1"/>
    <col min="8717" max="8717" width="7.54296875" style="12" bestFit="1" customWidth="1"/>
    <col min="8718" max="8718" width="6.453125" style="12" customWidth="1"/>
    <col min="8719" max="8719" width="11.81640625" style="12" bestFit="1" customWidth="1"/>
    <col min="8720" max="8960" width="9.1796875" style="12" customWidth="1"/>
    <col min="8961" max="8961" width="24.54296875" style="12" customWidth="1"/>
    <col min="8962" max="8962" width="7.453125" style="12" customWidth="1"/>
    <col min="8963" max="8963" width="7.54296875" style="12" bestFit="1" customWidth="1"/>
    <col min="8964" max="8964" width="6.7265625" style="12" customWidth="1"/>
    <col min="8965" max="8965" width="7.1796875" style="12" customWidth="1"/>
    <col min="8966" max="8966" width="6.81640625" style="12" customWidth="1"/>
    <col min="8967" max="8971" width="7" style="12" customWidth="1"/>
    <col min="8972" max="8972" width="6.54296875" style="12" customWidth="1"/>
    <col min="8973" max="8973" width="7.54296875" style="12" bestFit="1" customWidth="1"/>
    <col min="8974" max="8974" width="6.453125" style="12" customWidth="1"/>
    <col min="8975" max="8975" width="11.81640625" style="12" bestFit="1" customWidth="1"/>
    <col min="8976" max="9216" width="9.1796875" style="12" customWidth="1"/>
    <col min="9217" max="9217" width="24.54296875" style="12" customWidth="1"/>
    <col min="9218" max="9218" width="7.453125" style="12" customWidth="1"/>
    <col min="9219" max="9219" width="7.54296875" style="12" bestFit="1" customWidth="1"/>
    <col min="9220" max="9220" width="6.7265625" style="12" customWidth="1"/>
    <col min="9221" max="9221" width="7.1796875" style="12" customWidth="1"/>
    <col min="9222" max="9222" width="6.81640625" style="12" customWidth="1"/>
    <col min="9223" max="9227" width="7" style="12" customWidth="1"/>
    <col min="9228" max="9228" width="6.54296875" style="12" customWidth="1"/>
    <col min="9229" max="9229" width="7.54296875" style="12" bestFit="1" customWidth="1"/>
    <col min="9230" max="9230" width="6.453125" style="12" customWidth="1"/>
    <col min="9231" max="9231" width="11.81640625" style="12" bestFit="1" customWidth="1"/>
    <col min="9232" max="9472" width="9.1796875" style="12" customWidth="1"/>
    <col min="9473" max="9473" width="24.54296875" style="12" customWidth="1"/>
    <col min="9474" max="9474" width="7.453125" style="12" customWidth="1"/>
    <col min="9475" max="9475" width="7.54296875" style="12" bestFit="1" customWidth="1"/>
    <col min="9476" max="9476" width="6.7265625" style="12" customWidth="1"/>
    <col min="9477" max="9477" width="7.1796875" style="12" customWidth="1"/>
    <col min="9478" max="9478" width="6.81640625" style="12" customWidth="1"/>
    <col min="9479" max="9483" width="7" style="12" customWidth="1"/>
    <col min="9484" max="9484" width="6.54296875" style="12" customWidth="1"/>
    <col min="9485" max="9485" width="7.54296875" style="12" bestFit="1" customWidth="1"/>
    <col min="9486" max="9486" width="6.453125" style="12" customWidth="1"/>
    <col min="9487" max="9487" width="11.81640625" style="12" bestFit="1" customWidth="1"/>
    <col min="9488" max="9728" width="9.1796875" style="12" customWidth="1"/>
    <col min="9729" max="9729" width="24.54296875" style="12" customWidth="1"/>
    <col min="9730" max="9730" width="7.453125" style="12" customWidth="1"/>
    <col min="9731" max="9731" width="7.54296875" style="12" bestFit="1" customWidth="1"/>
    <col min="9732" max="9732" width="6.7265625" style="12" customWidth="1"/>
    <col min="9733" max="9733" width="7.1796875" style="12" customWidth="1"/>
    <col min="9734" max="9734" width="6.81640625" style="12" customWidth="1"/>
    <col min="9735" max="9739" width="7" style="12" customWidth="1"/>
    <col min="9740" max="9740" width="6.54296875" style="12" customWidth="1"/>
    <col min="9741" max="9741" width="7.54296875" style="12" bestFit="1" customWidth="1"/>
    <col min="9742" max="9742" width="6.453125" style="12" customWidth="1"/>
    <col min="9743" max="9743" width="11.81640625" style="12" bestFit="1" customWidth="1"/>
    <col min="9744" max="9984" width="9.1796875" style="12" customWidth="1"/>
    <col min="9985" max="9985" width="24.54296875" style="12" customWidth="1"/>
    <col min="9986" max="9986" width="7.453125" style="12" customWidth="1"/>
    <col min="9987" max="9987" width="7.54296875" style="12" bestFit="1" customWidth="1"/>
    <col min="9988" max="9988" width="6.7265625" style="12" customWidth="1"/>
    <col min="9989" max="9989" width="7.1796875" style="12" customWidth="1"/>
    <col min="9990" max="9990" width="6.81640625" style="12" customWidth="1"/>
    <col min="9991" max="9995" width="7" style="12" customWidth="1"/>
    <col min="9996" max="9996" width="6.54296875" style="12" customWidth="1"/>
    <col min="9997" max="9997" width="7.54296875" style="12" bestFit="1" customWidth="1"/>
    <col min="9998" max="9998" width="6.453125" style="12" customWidth="1"/>
    <col min="9999" max="9999" width="11.81640625" style="12" bestFit="1" customWidth="1"/>
    <col min="10000" max="10240" width="9.1796875" style="12" customWidth="1"/>
    <col min="10241" max="10241" width="24.54296875" style="12" customWidth="1"/>
    <col min="10242" max="10242" width="7.453125" style="12" customWidth="1"/>
    <col min="10243" max="10243" width="7.54296875" style="12" bestFit="1" customWidth="1"/>
    <col min="10244" max="10244" width="6.7265625" style="12" customWidth="1"/>
    <col min="10245" max="10245" width="7.1796875" style="12" customWidth="1"/>
    <col min="10246" max="10246" width="6.81640625" style="12" customWidth="1"/>
    <col min="10247" max="10251" width="7" style="12" customWidth="1"/>
    <col min="10252" max="10252" width="6.54296875" style="12" customWidth="1"/>
    <col min="10253" max="10253" width="7.54296875" style="12" bestFit="1" customWidth="1"/>
    <col min="10254" max="10254" width="6.453125" style="12" customWidth="1"/>
    <col min="10255" max="10255" width="11.81640625" style="12" bestFit="1" customWidth="1"/>
    <col min="10256" max="10496" width="9.1796875" style="12" customWidth="1"/>
    <col min="10497" max="10497" width="24.54296875" style="12" customWidth="1"/>
    <col min="10498" max="10498" width="7.453125" style="12" customWidth="1"/>
    <col min="10499" max="10499" width="7.54296875" style="12" bestFit="1" customWidth="1"/>
    <col min="10500" max="10500" width="6.7265625" style="12" customWidth="1"/>
    <col min="10501" max="10501" width="7.1796875" style="12" customWidth="1"/>
    <col min="10502" max="10502" width="6.81640625" style="12" customWidth="1"/>
    <col min="10503" max="10507" width="7" style="12" customWidth="1"/>
    <col min="10508" max="10508" width="6.54296875" style="12" customWidth="1"/>
    <col min="10509" max="10509" width="7.54296875" style="12" bestFit="1" customWidth="1"/>
    <col min="10510" max="10510" width="6.453125" style="12" customWidth="1"/>
    <col min="10511" max="10511" width="11.81640625" style="12" bestFit="1" customWidth="1"/>
    <col min="10512" max="10752" width="9.1796875" style="12" customWidth="1"/>
    <col min="10753" max="10753" width="24.54296875" style="12" customWidth="1"/>
    <col min="10754" max="10754" width="7.453125" style="12" customWidth="1"/>
    <col min="10755" max="10755" width="7.54296875" style="12" bestFit="1" customWidth="1"/>
    <col min="10756" max="10756" width="6.7265625" style="12" customWidth="1"/>
    <col min="10757" max="10757" width="7.1796875" style="12" customWidth="1"/>
    <col min="10758" max="10758" width="6.81640625" style="12" customWidth="1"/>
    <col min="10759" max="10763" width="7" style="12" customWidth="1"/>
    <col min="10764" max="10764" width="6.54296875" style="12" customWidth="1"/>
    <col min="10765" max="10765" width="7.54296875" style="12" bestFit="1" customWidth="1"/>
    <col min="10766" max="10766" width="6.453125" style="12" customWidth="1"/>
    <col min="10767" max="10767" width="11.81640625" style="12" bestFit="1" customWidth="1"/>
    <col min="10768" max="11008" width="9.1796875" style="12" customWidth="1"/>
    <col min="11009" max="11009" width="24.54296875" style="12" customWidth="1"/>
    <col min="11010" max="11010" width="7.453125" style="12" customWidth="1"/>
    <col min="11011" max="11011" width="7.54296875" style="12" bestFit="1" customWidth="1"/>
    <col min="11012" max="11012" width="6.7265625" style="12" customWidth="1"/>
    <col min="11013" max="11013" width="7.1796875" style="12" customWidth="1"/>
    <col min="11014" max="11014" width="6.81640625" style="12" customWidth="1"/>
    <col min="11015" max="11019" width="7" style="12" customWidth="1"/>
    <col min="11020" max="11020" width="6.54296875" style="12" customWidth="1"/>
    <col min="11021" max="11021" width="7.54296875" style="12" bestFit="1" customWidth="1"/>
    <col min="11022" max="11022" width="6.453125" style="12" customWidth="1"/>
    <col min="11023" max="11023" width="11.81640625" style="12" bestFit="1" customWidth="1"/>
    <col min="11024" max="11264" width="9.1796875" style="12" customWidth="1"/>
    <col min="11265" max="11265" width="24.54296875" style="12" customWidth="1"/>
    <col min="11266" max="11266" width="7.453125" style="12" customWidth="1"/>
    <col min="11267" max="11267" width="7.54296875" style="12" bestFit="1" customWidth="1"/>
    <col min="11268" max="11268" width="6.7265625" style="12" customWidth="1"/>
    <col min="11269" max="11269" width="7.1796875" style="12" customWidth="1"/>
    <col min="11270" max="11270" width="6.81640625" style="12" customWidth="1"/>
    <col min="11271" max="11275" width="7" style="12" customWidth="1"/>
    <col min="11276" max="11276" width="6.54296875" style="12" customWidth="1"/>
    <col min="11277" max="11277" width="7.54296875" style="12" bestFit="1" customWidth="1"/>
    <col min="11278" max="11278" width="6.453125" style="12" customWidth="1"/>
    <col min="11279" max="11279" width="11.81640625" style="12" bestFit="1" customWidth="1"/>
    <col min="11280" max="11520" width="9.1796875" style="12" customWidth="1"/>
    <col min="11521" max="11521" width="24.54296875" style="12" customWidth="1"/>
    <col min="11522" max="11522" width="7.453125" style="12" customWidth="1"/>
    <col min="11523" max="11523" width="7.54296875" style="12" bestFit="1" customWidth="1"/>
    <col min="11524" max="11524" width="6.7265625" style="12" customWidth="1"/>
    <col min="11525" max="11525" width="7.1796875" style="12" customWidth="1"/>
    <col min="11526" max="11526" width="6.81640625" style="12" customWidth="1"/>
    <col min="11527" max="11531" width="7" style="12" customWidth="1"/>
    <col min="11532" max="11532" width="6.54296875" style="12" customWidth="1"/>
    <col min="11533" max="11533" width="7.54296875" style="12" bestFit="1" customWidth="1"/>
    <col min="11534" max="11534" width="6.453125" style="12" customWidth="1"/>
    <col min="11535" max="11535" width="11.81640625" style="12" bestFit="1" customWidth="1"/>
    <col min="11536" max="11776" width="9.1796875" style="12" customWidth="1"/>
    <col min="11777" max="11777" width="24.54296875" style="12" customWidth="1"/>
    <col min="11778" max="11778" width="7.453125" style="12" customWidth="1"/>
    <col min="11779" max="11779" width="7.54296875" style="12" bestFit="1" customWidth="1"/>
    <col min="11780" max="11780" width="6.7265625" style="12" customWidth="1"/>
    <col min="11781" max="11781" width="7.1796875" style="12" customWidth="1"/>
    <col min="11782" max="11782" width="6.81640625" style="12" customWidth="1"/>
    <col min="11783" max="11787" width="7" style="12" customWidth="1"/>
    <col min="11788" max="11788" width="6.54296875" style="12" customWidth="1"/>
    <col min="11789" max="11789" width="7.54296875" style="12" bestFit="1" customWidth="1"/>
    <col min="11790" max="11790" width="6.453125" style="12" customWidth="1"/>
    <col min="11791" max="11791" width="11.81640625" style="12" bestFit="1" customWidth="1"/>
    <col min="11792" max="12032" width="9.1796875" style="12" customWidth="1"/>
    <col min="12033" max="12033" width="24.54296875" style="12" customWidth="1"/>
    <col min="12034" max="12034" width="7.453125" style="12" customWidth="1"/>
    <col min="12035" max="12035" width="7.54296875" style="12" bestFit="1" customWidth="1"/>
    <col min="12036" max="12036" width="6.7265625" style="12" customWidth="1"/>
    <col min="12037" max="12037" width="7.1796875" style="12" customWidth="1"/>
    <col min="12038" max="12038" width="6.81640625" style="12" customWidth="1"/>
    <col min="12039" max="12043" width="7" style="12" customWidth="1"/>
    <col min="12044" max="12044" width="6.54296875" style="12" customWidth="1"/>
    <col min="12045" max="12045" width="7.54296875" style="12" bestFit="1" customWidth="1"/>
    <col min="12046" max="12046" width="6.453125" style="12" customWidth="1"/>
    <col min="12047" max="12047" width="11.81640625" style="12" bestFit="1" customWidth="1"/>
    <col min="12048" max="12288" width="9.1796875" style="12" customWidth="1"/>
    <col min="12289" max="12289" width="24.54296875" style="12" customWidth="1"/>
    <col min="12290" max="12290" width="7.453125" style="12" customWidth="1"/>
    <col min="12291" max="12291" width="7.54296875" style="12" bestFit="1" customWidth="1"/>
    <col min="12292" max="12292" width="6.7265625" style="12" customWidth="1"/>
    <col min="12293" max="12293" width="7.1796875" style="12" customWidth="1"/>
    <col min="12294" max="12294" width="6.81640625" style="12" customWidth="1"/>
    <col min="12295" max="12299" width="7" style="12" customWidth="1"/>
    <col min="12300" max="12300" width="6.54296875" style="12" customWidth="1"/>
    <col min="12301" max="12301" width="7.54296875" style="12" bestFit="1" customWidth="1"/>
    <col min="12302" max="12302" width="6.453125" style="12" customWidth="1"/>
    <col min="12303" max="12303" width="11.81640625" style="12" bestFit="1" customWidth="1"/>
    <col min="12304" max="12544" width="9.1796875" style="12" customWidth="1"/>
    <col min="12545" max="12545" width="24.54296875" style="12" customWidth="1"/>
    <col min="12546" max="12546" width="7.453125" style="12" customWidth="1"/>
    <col min="12547" max="12547" width="7.54296875" style="12" bestFit="1" customWidth="1"/>
    <col min="12548" max="12548" width="6.7265625" style="12" customWidth="1"/>
    <col min="12549" max="12549" width="7.1796875" style="12" customWidth="1"/>
    <col min="12550" max="12550" width="6.81640625" style="12" customWidth="1"/>
    <col min="12551" max="12555" width="7" style="12" customWidth="1"/>
    <col min="12556" max="12556" width="6.54296875" style="12" customWidth="1"/>
    <col min="12557" max="12557" width="7.54296875" style="12" bestFit="1" customWidth="1"/>
    <col min="12558" max="12558" width="6.453125" style="12" customWidth="1"/>
    <col min="12559" max="12559" width="11.81640625" style="12" bestFit="1" customWidth="1"/>
    <col min="12560" max="12800" width="9.1796875" style="12" customWidth="1"/>
    <col min="12801" max="12801" width="24.54296875" style="12" customWidth="1"/>
    <col min="12802" max="12802" width="7.453125" style="12" customWidth="1"/>
    <col min="12803" max="12803" width="7.54296875" style="12" bestFit="1" customWidth="1"/>
    <col min="12804" max="12804" width="6.7265625" style="12" customWidth="1"/>
    <col min="12805" max="12805" width="7.1796875" style="12" customWidth="1"/>
    <col min="12806" max="12806" width="6.81640625" style="12" customWidth="1"/>
    <col min="12807" max="12811" width="7" style="12" customWidth="1"/>
    <col min="12812" max="12812" width="6.54296875" style="12" customWidth="1"/>
    <col min="12813" max="12813" width="7.54296875" style="12" bestFit="1" customWidth="1"/>
    <col min="12814" max="12814" width="6.453125" style="12" customWidth="1"/>
    <col min="12815" max="12815" width="11.81640625" style="12" bestFit="1" customWidth="1"/>
    <col min="12816" max="13056" width="9.1796875" style="12" customWidth="1"/>
    <col min="13057" max="13057" width="24.54296875" style="12" customWidth="1"/>
    <col min="13058" max="13058" width="7.453125" style="12" customWidth="1"/>
    <col min="13059" max="13059" width="7.54296875" style="12" bestFit="1" customWidth="1"/>
    <col min="13060" max="13060" width="6.7265625" style="12" customWidth="1"/>
    <col min="13061" max="13061" width="7.1796875" style="12" customWidth="1"/>
    <col min="13062" max="13062" width="6.81640625" style="12" customWidth="1"/>
    <col min="13063" max="13067" width="7" style="12" customWidth="1"/>
    <col min="13068" max="13068" width="6.54296875" style="12" customWidth="1"/>
    <col min="13069" max="13069" width="7.54296875" style="12" bestFit="1" customWidth="1"/>
    <col min="13070" max="13070" width="6.453125" style="12" customWidth="1"/>
    <col min="13071" max="13071" width="11.81640625" style="12" bestFit="1" customWidth="1"/>
    <col min="13072" max="13312" width="9.1796875" style="12" customWidth="1"/>
    <col min="13313" max="13313" width="24.54296875" style="12" customWidth="1"/>
    <col min="13314" max="13314" width="7.453125" style="12" customWidth="1"/>
    <col min="13315" max="13315" width="7.54296875" style="12" bestFit="1" customWidth="1"/>
    <col min="13316" max="13316" width="6.7265625" style="12" customWidth="1"/>
    <col min="13317" max="13317" width="7.1796875" style="12" customWidth="1"/>
    <col min="13318" max="13318" width="6.81640625" style="12" customWidth="1"/>
    <col min="13319" max="13323" width="7" style="12" customWidth="1"/>
    <col min="13324" max="13324" width="6.54296875" style="12" customWidth="1"/>
    <col min="13325" max="13325" width="7.54296875" style="12" bestFit="1" customWidth="1"/>
    <col min="13326" max="13326" width="6.453125" style="12" customWidth="1"/>
    <col min="13327" max="13327" width="11.81640625" style="12" bestFit="1" customWidth="1"/>
    <col min="13328" max="13568" width="9.1796875" style="12" customWidth="1"/>
    <col min="13569" max="13569" width="24.54296875" style="12" customWidth="1"/>
    <col min="13570" max="13570" width="7.453125" style="12" customWidth="1"/>
    <col min="13571" max="13571" width="7.54296875" style="12" bestFit="1" customWidth="1"/>
    <col min="13572" max="13572" width="6.7265625" style="12" customWidth="1"/>
    <col min="13573" max="13573" width="7.1796875" style="12" customWidth="1"/>
    <col min="13574" max="13574" width="6.81640625" style="12" customWidth="1"/>
    <col min="13575" max="13579" width="7" style="12" customWidth="1"/>
    <col min="13580" max="13580" width="6.54296875" style="12" customWidth="1"/>
    <col min="13581" max="13581" width="7.54296875" style="12" bestFit="1" customWidth="1"/>
    <col min="13582" max="13582" width="6.453125" style="12" customWidth="1"/>
    <col min="13583" max="13583" width="11.81640625" style="12" bestFit="1" customWidth="1"/>
    <col min="13584" max="13824" width="9.1796875" style="12" customWidth="1"/>
    <col min="13825" max="13825" width="24.54296875" style="12" customWidth="1"/>
    <col min="13826" max="13826" width="7.453125" style="12" customWidth="1"/>
    <col min="13827" max="13827" width="7.54296875" style="12" bestFit="1" customWidth="1"/>
    <col min="13828" max="13828" width="6.7265625" style="12" customWidth="1"/>
    <col min="13829" max="13829" width="7.1796875" style="12" customWidth="1"/>
    <col min="13830" max="13830" width="6.81640625" style="12" customWidth="1"/>
    <col min="13831" max="13835" width="7" style="12" customWidth="1"/>
    <col min="13836" max="13836" width="6.54296875" style="12" customWidth="1"/>
    <col min="13837" max="13837" width="7.54296875" style="12" bestFit="1" customWidth="1"/>
    <col min="13838" max="13838" width="6.453125" style="12" customWidth="1"/>
    <col min="13839" max="13839" width="11.81640625" style="12" bestFit="1" customWidth="1"/>
    <col min="13840" max="14080" width="9.1796875" style="12" customWidth="1"/>
    <col min="14081" max="14081" width="24.54296875" style="12" customWidth="1"/>
    <col min="14082" max="14082" width="7.453125" style="12" customWidth="1"/>
    <col min="14083" max="14083" width="7.54296875" style="12" bestFit="1" customWidth="1"/>
    <col min="14084" max="14084" width="6.7265625" style="12" customWidth="1"/>
    <col min="14085" max="14085" width="7.1796875" style="12" customWidth="1"/>
    <col min="14086" max="14086" width="6.81640625" style="12" customWidth="1"/>
    <col min="14087" max="14091" width="7" style="12" customWidth="1"/>
    <col min="14092" max="14092" width="6.54296875" style="12" customWidth="1"/>
    <col min="14093" max="14093" width="7.54296875" style="12" bestFit="1" customWidth="1"/>
    <col min="14094" max="14094" width="6.453125" style="12" customWidth="1"/>
    <col min="14095" max="14095" width="11.81640625" style="12" bestFit="1" customWidth="1"/>
    <col min="14096" max="14336" width="9.1796875" style="12" customWidth="1"/>
    <col min="14337" max="14337" width="24.54296875" style="12" customWidth="1"/>
    <col min="14338" max="14338" width="7.453125" style="12" customWidth="1"/>
    <col min="14339" max="14339" width="7.54296875" style="12" bestFit="1" customWidth="1"/>
    <col min="14340" max="14340" width="6.7265625" style="12" customWidth="1"/>
    <col min="14341" max="14341" width="7.1796875" style="12" customWidth="1"/>
    <col min="14342" max="14342" width="6.81640625" style="12" customWidth="1"/>
    <col min="14343" max="14347" width="7" style="12" customWidth="1"/>
    <col min="14348" max="14348" width="6.54296875" style="12" customWidth="1"/>
    <col min="14349" max="14349" width="7.54296875" style="12" bestFit="1" customWidth="1"/>
    <col min="14350" max="14350" width="6.453125" style="12" customWidth="1"/>
    <col min="14351" max="14351" width="11.81640625" style="12" bestFit="1" customWidth="1"/>
    <col min="14352" max="14592" width="9.1796875" style="12" customWidth="1"/>
    <col min="14593" max="14593" width="24.54296875" style="12" customWidth="1"/>
    <col min="14594" max="14594" width="7.453125" style="12" customWidth="1"/>
    <col min="14595" max="14595" width="7.54296875" style="12" bestFit="1" customWidth="1"/>
    <col min="14596" max="14596" width="6.7265625" style="12" customWidth="1"/>
    <col min="14597" max="14597" width="7.1796875" style="12" customWidth="1"/>
    <col min="14598" max="14598" width="6.81640625" style="12" customWidth="1"/>
    <col min="14599" max="14603" width="7" style="12" customWidth="1"/>
    <col min="14604" max="14604" width="6.54296875" style="12" customWidth="1"/>
    <col min="14605" max="14605" width="7.54296875" style="12" bestFit="1" customWidth="1"/>
    <col min="14606" max="14606" width="6.453125" style="12" customWidth="1"/>
    <col min="14607" max="14607" width="11.81640625" style="12" bestFit="1" customWidth="1"/>
    <col min="14608" max="14848" width="9.1796875" style="12" customWidth="1"/>
    <col min="14849" max="14849" width="24.54296875" style="12" customWidth="1"/>
    <col min="14850" max="14850" width="7.453125" style="12" customWidth="1"/>
    <col min="14851" max="14851" width="7.54296875" style="12" bestFit="1" customWidth="1"/>
    <col min="14852" max="14852" width="6.7265625" style="12" customWidth="1"/>
    <col min="14853" max="14853" width="7.1796875" style="12" customWidth="1"/>
    <col min="14854" max="14854" width="6.81640625" style="12" customWidth="1"/>
    <col min="14855" max="14859" width="7" style="12" customWidth="1"/>
    <col min="14860" max="14860" width="6.54296875" style="12" customWidth="1"/>
    <col min="14861" max="14861" width="7.54296875" style="12" bestFit="1" customWidth="1"/>
    <col min="14862" max="14862" width="6.453125" style="12" customWidth="1"/>
    <col min="14863" max="14863" width="11.81640625" style="12" bestFit="1" customWidth="1"/>
    <col min="14864" max="15104" width="9.1796875" style="12" customWidth="1"/>
    <col min="15105" max="15105" width="24.54296875" style="12" customWidth="1"/>
    <col min="15106" max="15106" width="7.453125" style="12" customWidth="1"/>
    <col min="15107" max="15107" width="7.54296875" style="12" bestFit="1" customWidth="1"/>
    <col min="15108" max="15108" width="6.7265625" style="12" customWidth="1"/>
    <col min="15109" max="15109" width="7.1796875" style="12" customWidth="1"/>
    <col min="15110" max="15110" width="6.81640625" style="12" customWidth="1"/>
    <col min="15111" max="15115" width="7" style="12" customWidth="1"/>
    <col min="15116" max="15116" width="6.54296875" style="12" customWidth="1"/>
    <col min="15117" max="15117" width="7.54296875" style="12" bestFit="1" customWidth="1"/>
    <col min="15118" max="15118" width="6.453125" style="12" customWidth="1"/>
    <col min="15119" max="15119" width="11.81640625" style="12" bestFit="1" customWidth="1"/>
    <col min="15120" max="15360" width="9.1796875" style="12" customWidth="1"/>
    <col min="15361" max="15361" width="24.54296875" style="12" customWidth="1"/>
    <col min="15362" max="15362" width="7.453125" style="12" customWidth="1"/>
    <col min="15363" max="15363" width="7.54296875" style="12" bestFit="1" customWidth="1"/>
    <col min="15364" max="15364" width="6.7265625" style="12" customWidth="1"/>
    <col min="15365" max="15365" width="7.1796875" style="12" customWidth="1"/>
    <col min="15366" max="15366" width="6.81640625" style="12" customWidth="1"/>
    <col min="15367" max="15371" width="7" style="12" customWidth="1"/>
    <col min="15372" max="15372" width="6.54296875" style="12" customWidth="1"/>
    <col min="15373" max="15373" width="7.54296875" style="12" bestFit="1" customWidth="1"/>
    <col min="15374" max="15374" width="6.453125" style="12" customWidth="1"/>
    <col min="15375" max="15375" width="11.81640625" style="12" bestFit="1" customWidth="1"/>
    <col min="15376" max="15616" width="9.1796875" style="12" customWidth="1"/>
    <col min="15617" max="15617" width="24.54296875" style="12" customWidth="1"/>
    <col min="15618" max="15618" width="7.453125" style="12" customWidth="1"/>
    <col min="15619" max="15619" width="7.54296875" style="12" bestFit="1" customWidth="1"/>
    <col min="15620" max="15620" width="6.7265625" style="12" customWidth="1"/>
    <col min="15621" max="15621" width="7.1796875" style="12" customWidth="1"/>
    <col min="15622" max="15622" width="6.81640625" style="12" customWidth="1"/>
    <col min="15623" max="15627" width="7" style="12" customWidth="1"/>
    <col min="15628" max="15628" width="6.54296875" style="12" customWidth="1"/>
    <col min="15629" max="15629" width="7.54296875" style="12" bestFit="1" customWidth="1"/>
    <col min="15630" max="15630" width="6.453125" style="12" customWidth="1"/>
    <col min="15631" max="15631" width="11.81640625" style="12" bestFit="1" customWidth="1"/>
    <col min="15632" max="15872" width="9.1796875" style="12" customWidth="1"/>
    <col min="15873" max="15873" width="24.54296875" style="12" customWidth="1"/>
    <col min="15874" max="15874" width="7.453125" style="12" customWidth="1"/>
    <col min="15875" max="15875" width="7.54296875" style="12" bestFit="1" customWidth="1"/>
    <col min="15876" max="15876" width="6.7265625" style="12" customWidth="1"/>
    <col min="15877" max="15877" width="7.1796875" style="12" customWidth="1"/>
    <col min="15878" max="15878" width="6.81640625" style="12" customWidth="1"/>
    <col min="15879" max="15883" width="7" style="12" customWidth="1"/>
    <col min="15884" max="15884" width="6.54296875" style="12" customWidth="1"/>
    <col min="15885" max="15885" width="7.54296875" style="12" bestFit="1" customWidth="1"/>
    <col min="15886" max="15886" width="6.453125" style="12" customWidth="1"/>
    <col min="15887" max="15887" width="11.81640625" style="12" bestFit="1" customWidth="1"/>
    <col min="15888" max="16128" width="9.1796875" style="12" customWidth="1"/>
    <col min="16129" max="16129" width="24.54296875" style="12" customWidth="1"/>
    <col min="16130" max="16130" width="7.453125" style="12" customWidth="1"/>
    <col min="16131" max="16131" width="7.54296875" style="12" bestFit="1" customWidth="1"/>
    <col min="16132" max="16132" width="6.7265625" style="12" customWidth="1"/>
    <col min="16133" max="16133" width="7.1796875" style="12" customWidth="1"/>
    <col min="16134" max="16134" width="6.81640625" style="12" customWidth="1"/>
    <col min="16135" max="16139" width="7" style="12" customWidth="1"/>
    <col min="16140" max="16140" width="6.54296875" style="12" customWidth="1"/>
    <col min="16141" max="16141" width="7.54296875" style="12" bestFit="1" customWidth="1"/>
    <col min="16142" max="16142" width="6.453125" style="12" customWidth="1"/>
    <col min="16143" max="16143" width="11.81640625" style="12" bestFit="1" customWidth="1"/>
    <col min="16144" max="16384" width="9.1796875" style="12" customWidth="1"/>
  </cols>
  <sheetData>
    <row r="2" spans="1:17" ht="15.75" customHeight="1" x14ac:dyDescent="0.35">
      <c r="A2" s="83" t="s">
        <v>183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4" spans="1:17" s="1" customForma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7" ht="38.25" customHeight="1" x14ac:dyDescent="0.35">
      <c r="A5" s="88" t="s">
        <v>2</v>
      </c>
      <c r="B5" s="81" t="s">
        <v>184</v>
      </c>
      <c r="C5" s="86"/>
      <c r="D5" s="81" t="s">
        <v>185</v>
      </c>
      <c r="E5" s="86"/>
      <c r="F5" s="81" t="s">
        <v>186</v>
      </c>
      <c r="G5" s="86"/>
      <c r="H5" s="81" t="s">
        <v>74</v>
      </c>
      <c r="I5" s="86"/>
      <c r="J5" s="81" t="s">
        <v>187</v>
      </c>
      <c r="K5" s="86"/>
      <c r="L5" s="81" t="s">
        <v>188</v>
      </c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5" t="s">
        <v>193</v>
      </c>
      <c r="B7" s="63">
        <v>90</v>
      </c>
      <c r="C7" s="59">
        <v>1</v>
      </c>
      <c r="D7" s="59">
        <v>90</v>
      </c>
      <c r="E7" s="59">
        <v>1</v>
      </c>
      <c r="F7" s="59">
        <v>90</v>
      </c>
      <c r="G7" s="59">
        <v>1</v>
      </c>
      <c r="H7" s="59">
        <v>73</v>
      </c>
      <c r="I7" s="59">
        <v>1</v>
      </c>
      <c r="J7" s="59">
        <v>90</v>
      </c>
      <c r="K7" s="59">
        <v>1</v>
      </c>
      <c r="L7" s="59">
        <v>80</v>
      </c>
      <c r="M7" s="59">
        <v>1</v>
      </c>
      <c r="N7" s="59"/>
      <c r="O7" s="61">
        <f>95*(B7*C7+D7*E7+F7*G7+L7*M7+H7*I7+J7*K7)/((C7+E7+G7+M7+I7+K7)*100)+N7</f>
        <v>81.224999999999994</v>
      </c>
      <c r="P7" s="40"/>
    </row>
    <row r="8" spans="1:17" x14ac:dyDescent="0.3">
      <c r="A8" s="65" t="s">
        <v>190</v>
      </c>
      <c r="B8" s="63">
        <v>70</v>
      </c>
      <c r="C8" s="59">
        <v>1</v>
      </c>
      <c r="D8" s="59">
        <v>80</v>
      </c>
      <c r="E8" s="59">
        <v>1</v>
      </c>
      <c r="F8" s="59">
        <v>80</v>
      </c>
      <c r="G8" s="59">
        <v>1</v>
      </c>
      <c r="H8" s="59">
        <v>75</v>
      </c>
      <c r="I8" s="59">
        <v>1</v>
      </c>
      <c r="J8" s="59">
        <v>80</v>
      </c>
      <c r="K8" s="59">
        <v>1</v>
      </c>
      <c r="L8" s="59">
        <v>80</v>
      </c>
      <c r="M8" s="59">
        <v>1</v>
      </c>
      <c r="N8" s="59"/>
      <c r="O8" s="61">
        <f>95*(B8*C8+D8*E8+F8*G8+L8*M8+H8*I8+J8*K8)/((C8+E8+G8+M8+I8+K8)*100)+N8</f>
        <v>73.625</v>
      </c>
      <c r="P8" s="40"/>
    </row>
    <row r="9" spans="1:17" x14ac:dyDescent="0.3">
      <c r="A9" s="38" t="s">
        <v>189</v>
      </c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0"/>
    </row>
    <row r="10" spans="1:17" x14ac:dyDescent="0.3">
      <c r="A10" s="38" t="s">
        <v>191</v>
      </c>
      <c r="B10" s="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3"/>
      <c r="P10" s="40"/>
    </row>
    <row r="11" spans="1:17" x14ac:dyDescent="0.3">
      <c r="A11" s="38" t="s">
        <v>192</v>
      </c>
      <c r="B11" s="2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3"/>
      <c r="P11" s="40"/>
    </row>
    <row r="12" spans="1:17" x14ac:dyDescent="0.3">
      <c r="A12" s="38"/>
      <c r="B12" s="2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3"/>
      <c r="P12" s="40"/>
    </row>
    <row r="13" spans="1:17" x14ac:dyDescent="0.3">
      <c r="A13" s="38"/>
      <c r="B13" s="3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3"/>
    </row>
    <row r="14" spans="1:17" x14ac:dyDescent="0.3">
      <c r="A14" s="4" t="s">
        <v>17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>
        <f>AVERAGE(O7:O7)</f>
        <v>81.224999999999994</v>
      </c>
    </row>
    <row r="15" spans="1:17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7" x14ac:dyDescent="0.3">
      <c r="A16" s="11" t="s">
        <v>18</v>
      </c>
      <c r="B16" s="11">
        <v>5</v>
      </c>
      <c r="C16" s="11">
        <f>B16*0.4</f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sortState xmlns:xlrd2="http://schemas.microsoft.com/office/spreadsheetml/2017/richdata2" ref="A7:O11">
    <sortCondition descending="1" ref="O7"/>
  </sortState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  <pageSetup paperSize="9" scale="98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R12"/>
  <sheetViews>
    <sheetView zoomScaleNormal="100" workbookViewId="0">
      <selection activeCell="O19" sqref="O19"/>
    </sheetView>
  </sheetViews>
  <sheetFormatPr defaultRowHeight="13" x14ac:dyDescent="0.3"/>
  <cols>
    <col min="1" max="1" width="27.7265625" style="12" customWidth="1"/>
    <col min="2" max="2" width="6.453125" style="12" customWidth="1"/>
    <col min="3" max="3" width="7.54296875" style="12" bestFit="1" customWidth="1"/>
    <col min="4" max="4" width="6.7265625" style="12" customWidth="1"/>
    <col min="5" max="5" width="7.1796875" style="12" customWidth="1"/>
    <col min="6" max="6" width="6.81640625" style="12" customWidth="1"/>
    <col min="7" max="10" width="7" style="12" customWidth="1"/>
    <col min="11" max="12" width="6.54296875" style="12" customWidth="1"/>
    <col min="13" max="13" width="7.54296875" style="12" bestFit="1" customWidth="1"/>
    <col min="14" max="14" width="6.453125" style="12" customWidth="1"/>
    <col min="15" max="15" width="6.1796875" style="12" customWidth="1"/>
    <col min="16" max="256" width="9.1796875" style="12" customWidth="1"/>
    <col min="257" max="257" width="19.54296875" style="12" customWidth="1"/>
    <col min="258" max="258" width="6.453125" style="12" customWidth="1"/>
    <col min="259" max="259" width="7.54296875" style="12" bestFit="1" customWidth="1"/>
    <col min="260" max="260" width="6.7265625" style="12" customWidth="1"/>
    <col min="261" max="261" width="7.1796875" style="12" customWidth="1"/>
    <col min="262" max="262" width="6.81640625" style="12" customWidth="1"/>
    <col min="263" max="266" width="7" style="12" customWidth="1"/>
    <col min="267" max="267" width="8.26953125" style="12" customWidth="1"/>
    <col min="268" max="268" width="6.54296875" style="12" customWidth="1"/>
    <col min="269" max="269" width="7.54296875" style="12" bestFit="1" customWidth="1"/>
    <col min="270" max="270" width="6.453125" style="12" customWidth="1"/>
    <col min="271" max="271" width="11.81640625" style="12" bestFit="1" customWidth="1"/>
    <col min="272" max="512" width="9.1796875" style="12" customWidth="1"/>
    <col min="513" max="513" width="19.54296875" style="12" customWidth="1"/>
    <col min="514" max="514" width="6.453125" style="12" customWidth="1"/>
    <col min="515" max="515" width="7.54296875" style="12" bestFit="1" customWidth="1"/>
    <col min="516" max="516" width="6.7265625" style="12" customWidth="1"/>
    <col min="517" max="517" width="7.1796875" style="12" customWidth="1"/>
    <col min="518" max="518" width="6.81640625" style="12" customWidth="1"/>
    <col min="519" max="522" width="7" style="12" customWidth="1"/>
    <col min="523" max="523" width="8.26953125" style="12" customWidth="1"/>
    <col min="524" max="524" width="6.54296875" style="12" customWidth="1"/>
    <col min="525" max="525" width="7.54296875" style="12" bestFit="1" customWidth="1"/>
    <col min="526" max="526" width="6.453125" style="12" customWidth="1"/>
    <col min="527" max="527" width="11.81640625" style="12" bestFit="1" customWidth="1"/>
    <col min="528" max="768" width="9.1796875" style="12" customWidth="1"/>
    <col min="769" max="769" width="19.54296875" style="12" customWidth="1"/>
    <col min="770" max="770" width="6.453125" style="12" customWidth="1"/>
    <col min="771" max="771" width="7.54296875" style="12" bestFit="1" customWidth="1"/>
    <col min="772" max="772" width="6.7265625" style="12" customWidth="1"/>
    <col min="773" max="773" width="7.1796875" style="12" customWidth="1"/>
    <col min="774" max="774" width="6.81640625" style="12" customWidth="1"/>
    <col min="775" max="778" width="7" style="12" customWidth="1"/>
    <col min="779" max="779" width="8.26953125" style="12" customWidth="1"/>
    <col min="780" max="780" width="6.54296875" style="12" customWidth="1"/>
    <col min="781" max="781" width="7.54296875" style="12" bestFit="1" customWidth="1"/>
    <col min="782" max="782" width="6.453125" style="12" customWidth="1"/>
    <col min="783" max="783" width="11.81640625" style="12" bestFit="1" customWidth="1"/>
    <col min="784" max="1024" width="9.1796875" style="12" customWidth="1"/>
    <col min="1025" max="1025" width="19.54296875" style="12" customWidth="1"/>
    <col min="1026" max="1026" width="6.453125" style="12" customWidth="1"/>
    <col min="1027" max="1027" width="7.54296875" style="12" bestFit="1" customWidth="1"/>
    <col min="1028" max="1028" width="6.7265625" style="12" customWidth="1"/>
    <col min="1029" max="1029" width="7.1796875" style="12" customWidth="1"/>
    <col min="1030" max="1030" width="6.81640625" style="12" customWidth="1"/>
    <col min="1031" max="1034" width="7" style="12" customWidth="1"/>
    <col min="1035" max="1035" width="8.26953125" style="12" customWidth="1"/>
    <col min="1036" max="1036" width="6.54296875" style="12" customWidth="1"/>
    <col min="1037" max="1037" width="7.54296875" style="12" bestFit="1" customWidth="1"/>
    <col min="1038" max="1038" width="6.453125" style="12" customWidth="1"/>
    <col min="1039" max="1039" width="11.81640625" style="12" bestFit="1" customWidth="1"/>
    <col min="1040" max="1280" width="9.1796875" style="12" customWidth="1"/>
    <col min="1281" max="1281" width="19.54296875" style="12" customWidth="1"/>
    <col min="1282" max="1282" width="6.453125" style="12" customWidth="1"/>
    <col min="1283" max="1283" width="7.54296875" style="12" bestFit="1" customWidth="1"/>
    <col min="1284" max="1284" width="6.7265625" style="12" customWidth="1"/>
    <col min="1285" max="1285" width="7.1796875" style="12" customWidth="1"/>
    <col min="1286" max="1286" width="6.81640625" style="12" customWidth="1"/>
    <col min="1287" max="1290" width="7" style="12" customWidth="1"/>
    <col min="1291" max="1291" width="8.26953125" style="12" customWidth="1"/>
    <col min="1292" max="1292" width="6.54296875" style="12" customWidth="1"/>
    <col min="1293" max="1293" width="7.54296875" style="12" bestFit="1" customWidth="1"/>
    <col min="1294" max="1294" width="6.453125" style="12" customWidth="1"/>
    <col min="1295" max="1295" width="11.81640625" style="12" bestFit="1" customWidth="1"/>
    <col min="1296" max="1536" width="9.1796875" style="12" customWidth="1"/>
    <col min="1537" max="1537" width="19.54296875" style="12" customWidth="1"/>
    <col min="1538" max="1538" width="6.453125" style="12" customWidth="1"/>
    <col min="1539" max="1539" width="7.54296875" style="12" bestFit="1" customWidth="1"/>
    <col min="1540" max="1540" width="6.7265625" style="12" customWidth="1"/>
    <col min="1541" max="1541" width="7.1796875" style="12" customWidth="1"/>
    <col min="1542" max="1542" width="6.81640625" style="12" customWidth="1"/>
    <col min="1543" max="1546" width="7" style="12" customWidth="1"/>
    <col min="1547" max="1547" width="8.26953125" style="12" customWidth="1"/>
    <col min="1548" max="1548" width="6.54296875" style="12" customWidth="1"/>
    <col min="1549" max="1549" width="7.54296875" style="12" bestFit="1" customWidth="1"/>
    <col min="1550" max="1550" width="6.453125" style="12" customWidth="1"/>
    <col min="1551" max="1551" width="11.81640625" style="12" bestFit="1" customWidth="1"/>
    <col min="1552" max="1792" width="9.1796875" style="12" customWidth="1"/>
    <col min="1793" max="1793" width="19.54296875" style="12" customWidth="1"/>
    <col min="1794" max="1794" width="6.453125" style="12" customWidth="1"/>
    <col min="1795" max="1795" width="7.54296875" style="12" bestFit="1" customWidth="1"/>
    <col min="1796" max="1796" width="6.7265625" style="12" customWidth="1"/>
    <col min="1797" max="1797" width="7.1796875" style="12" customWidth="1"/>
    <col min="1798" max="1798" width="6.81640625" style="12" customWidth="1"/>
    <col min="1799" max="1802" width="7" style="12" customWidth="1"/>
    <col min="1803" max="1803" width="8.26953125" style="12" customWidth="1"/>
    <col min="1804" max="1804" width="6.54296875" style="12" customWidth="1"/>
    <col min="1805" max="1805" width="7.54296875" style="12" bestFit="1" customWidth="1"/>
    <col min="1806" max="1806" width="6.453125" style="12" customWidth="1"/>
    <col min="1807" max="1807" width="11.81640625" style="12" bestFit="1" customWidth="1"/>
    <col min="1808" max="2048" width="9.1796875" style="12" customWidth="1"/>
    <col min="2049" max="2049" width="19.54296875" style="12" customWidth="1"/>
    <col min="2050" max="2050" width="6.453125" style="12" customWidth="1"/>
    <col min="2051" max="2051" width="7.54296875" style="12" bestFit="1" customWidth="1"/>
    <col min="2052" max="2052" width="6.7265625" style="12" customWidth="1"/>
    <col min="2053" max="2053" width="7.1796875" style="12" customWidth="1"/>
    <col min="2054" max="2054" width="6.81640625" style="12" customWidth="1"/>
    <col min="2055" max="2058" width="7" style="12" customWidth="1"/>
    <col min="2059" max="2059" width="8.26953125" style="12" customWidth="1"/>
    <col min="2060" max="2060" width="6.54296875" style="12" customWidth="1"/>
    <col min="2061" max="2061" width="7.54296875" style="12" bestFit="1" customWidth="1"/>
    <col min="2062" max="2062" width="6.453125" style="12" customWidth="1"/>
    <col min="2063" max="2063" width="11.81640625" style="12" bestFit="1" customWidth="1"/>
    <col min="2064" max="2304" width="9.1796875" style="12" customWidth="1"/>
    <col min="2305" max="2305" width="19.54296875" style="12" customWidth="1"/>
    <col min="2306" max="2306" width="6.453125" style="12" customWidth="1"/>
    <col min="2307" max="2307" width="7.54296875" style="12" bestFit="1" customWidth="1"/>
    <col min="2308" max="2308" width="6.7265625" style="12" customWidth="1"/>
    <col min="2309" max="2309" width="7.1796875" style="12" customWidth="1"/>
    <col min="2310" max="2310" width="6.81640625" style="12" customWidth="1"/>
    <col min="2311" max="2314" width="7" style="12" customWidth="1"/>
    <col min="2315" max="2315" width="8.26953125" style="12" customWidth="1"/>
    <col min="2316" max="2316" width="6.54296875" style="12" customWidth="1"/>
    <col min="2317" max="2317" width="7.54296875" style="12" bestFit="1" customWidth="1"/>
    <col min="2318" max="2318" width="6.453125" style="12" customWidth="1"/>
    <col min="2319" max="2319" width="11.81640625" style="12" bestFit="1" customWidth="1"/>
    <col min="2320" max="2560" width="9.1796875" style="12" customWidth="1"/>
    <col min="2561" max="2561" width="19.54296875" style="12" customWidth="1"/>
    <col min="2562" max="2562" width="6.453125" style="12" customWidth="1"/>
    <col min="2563" max="2563" width="7.54296875" style="12" bestFit="1" customWidth="1"/>
    <col min="2564" max="2564" width="6.7265625" style="12" customWidth="1"/>
    <col min="2565" max="2565" width="7.1796875" style="12" customWidth="1"/>
    <col min="2566" max="2566" width="6.81640625" style="12" customWidth="1"/>
    <col min="2567" max="2570" width="7" style="12" customWidth="1"/>
    <col min="2571" max="2571" width="8.26953125" style="12" customWidth="1"/>
    <col min="2572" max="2572" width="6.54296875" style="12" customWidth="1"/>
    <col min="2573" max="2573" width="7.54296875" style="12" bestFit="1" customWidth="1"/>
    <col min="2574" max="2574" width="6.453125" style="12" customWidth="1"/>
    <col min="2575" max="2575" width="11.81640625" style="12" bestFit="1" customWidth="1"/>
    <col min="2576" max="2816" width="9.1796875" style="12" customWidth="1"/>
    <col min="2817" max="2817" width="19.54296875" style="12" customWidth="1"/>
    <col min="2818" max="2818" width="6.453125" style="12" customWidth="1"/>
    <col min="2819" max="2819" width="7.54296875" style="12" bestFit="1" customWidth="1"/>
    <col min="2820" max="2820" width="6.7265625" style="12" customWidth="1"/>
    <col min="2821" max="2821" width="7.1796875" style="12" customWidth="1"/>
    <col min="2822" max="2822" width="6.81640625" style="12" customWidth="1"/>
    <col min="2823" max="2826" width="7" style="12" customWidth="1"/>
    <col min="2827" max="2827" width="8.26953125" style="12" customWidth="1"/>
    <col min="2828" max="2828" width="6.54296875" style="12" customWidth="1"/>
    <col min="2829" max="2829" width="7.54296875" style="12" bestFit="1" customWidth="1"/>
    <col min="2830" max="2830" width="6.453125" style="12" customWidth="1"/>
    <col min="2831" max="2831" width="11.81640625" style="12" bestFit="1" customWidth="1"/>
    <col min="2832" max="3072" width="9.1796875" style="12" customWidth="1"/>
    <col min="3073" max="3073" width="19.54296875" style="12" customWidth="1"/>
    <col min="3074" max="3074" width="6.453125" style="12" customWidth="1"/>
    <col min="3075" max="3075" width="7.54296875" style="12" bestFit="1" customWidth="1"/>
    <col min="3076" max="3076" width="6.7265625" style="12" customWidth="1"/>
    <col min="3077" max="3077" width="7.1796875" style="12" customWidth="1"/>
    <col min="3078" max="3078" width="6.81640625" style="12" customWidth="1"/>
    <col min="3079" max="3082" width="7" style="12" customWidth="1"/>
    <col min="3083" max="3083" width="8.26953125" style="12" customWidth="1"/>
    <col min="3084" max="3084" width="6.54296875" style="12" customWidth="1"/>
    <col min="3085" max="3085" width="7.54296875" style="12" bestFit="1" customWidth="1"/>
    <col min="3086" max="3086" width="6.453125" style="12" customWidth="1"/>
    <col min="3087" max="3087" width="11.81640625" style="12" bestFit="1" customWidth="1"/>
    <col min="3088" max="3328" width="9.1796875" style="12" customWidth="1"/>
    <col min="3329" max="3329" width="19.54296875" style="12" customWidth="1"/>
    <col min="3330" max="3330" width="6.453125" style="12" customWidth="1"/>
    <col min="3331" max="3331" width="7.54296875" style="12" bestFit="1" customWidth="1"/>
    <col min="3332" max="3332" width="6.7265625" style="12" customWidth="1"/>
    <col min="3333" max="3333" width="7.1796875" style="12" customWidth="1"/>
    <col min="3334" max="3334" width="6.81640625" style="12" customWidth="1"/>
    <col min="3335" max="3338" width="7" style="12" customWidth="1"/>
    <col min="3339" max="3339" width="8.26953125" style="12" customWidth="1"/>
    <col min="3340" max="3340" width="6.54296875" style="12" customWidth="1"/>
    <col min="3341" max="3341" width="7.54296875" style="12" bestFit="1" customWidth="1"/>
    <col min="3342" max="3342" width="6.453125" style="12" customWidth="1"/>
    <col min="3343" max="3343" width="11.81640625" style="12" bestFit="1" customWidth="1"/>
    <col min="3344" max="3584" width="9.1796875" style="12" customWidth="1"/>
    <col min="3585" max="3585" width="19.54296875" style="12" customWidth="1"/>
    <col min="3586" max="3586" width="6.453125" style="12" customWidth="1"/>
    <col min="3587" max="3587" width="7.54296875" style="12" bestFit="1" customWidth="1"/>
    <col min="3588" max="3588" width="6.7265625" style="12" customWidth="1"/>
    <col min="3589" max="3589" width="7.1796875" style="12" customWidth="1"/>
    <col min="3590" max="3590" width="6.81640625" style="12" customWidth="1"/>
    <col min="3591" max="3594" width="7" style="12" customWidth="1"/>
    <col min="3595" max="3595" width="8.26953125" style="12" customWidth="1"/>
    <col min="3596" max="3596" width="6.54296875" style="12" customWidth="1"/>
    <col min="3597" max="3597" width="7.54296875" style="12" bestFit="1" customWidth="1"/>
    <col min="3598" max="3598" width="6.453125" style="12" customWidth="1"/>
    <col min="3599" max="3599" width="11.81640625" style="12" bestFit="1" customWidth="1"/>
    <col min="3600" max="3840" width="9.1796875" style="12" customWidth="1"/>
    <col min="3841" max="3841" width="19.54296875" style="12" customWidth="1"/>
    <col min="3842" max="3842" width="6.453125" style="12" customWidth="1"/>
    <col min="3843" max="3843" width="7.54296875" style="12" bestFit="1" customWidth="1"/>
    <col min="3844" max="3844" width="6.7265625" style="12" customWidth="1"/>
    <col min="3845" max="3845" width="7.1796875" style="12" customWidth="1"/>
    <col min="3846" max="3846" width="6.81640625" style="12" customWidth="1"/>
    <col min="3847" max="3850" width="7" style="12" customWidth="1"/>
    <col min="3851" max="3851" width="8.26953125" style="12" customWidth="1"/>
    <col min="3852" max="3852" width="6.54296875" style="12" customWidth="1"/>
    <col min="3853" max="3853" width="7.54296875" style="12" bestFit="1" customWidth="1"/>
    <col min="3854" max="3854" width="6.453125" style="12" customWidth="1"/>
    <col min="3855" max="3855" width="11.81640625" style="12" bestFit="1" customWidth="1"/>
    <col min="3856" max="4096" width="9.1796875" style="12" customWidth="1"/>
    <col min="4097" max="4097" width="19.54296875" style="12" customWidth="1"/>
    <col min="4098" max="4098" width="6.453125" style="12" customWidth="1"/>
    <col min="4099" max="4099" width="7.54296875" style="12" bestFit="1" customWidth="1"/>
    <col min="4100" max="4100" width="6.7265625" style="12" customWidth="1"/>
    <col min="4101" max="4101" width="7.1796875" style="12" customWidth="1"/>
    <col min="4102" max="4102" width="6.81640625" style="12" customWidth="1"/>
    <col min="4103" max="4106" width="7" style="12" customWidth="1"/>
    <col min="4107" max="4107" width="8.26953125" style="12" customWidth="1"/>
    <col min="4108" max="4108" width="6.54296875" style="12" customWidth="1"/>
    <col min="4109" max="4109" width="7.54296875" style="12" bestFit="1" customWidth="1"/>
    <col min="4110" max="4110" width="6.453125" style="12" customWidth="1"/>
    <col min="4111" max="4111" width="11.81640625" style="12" bestFit="1" customWidth="1"/>
    <col min="4112" max="4352" width="9.1796875" style="12" customWidth="1"/>
    <col min="4353" max="4353" width="19.54296875" style="12" customWidth="1"/>
    <col min="4354" max="4354" width="6.453125" style="12" customWidth="1"/>
    <col min="4355" max="4355" width="7.54296875" style="12" bestFit="1" customWidth="1"/>
    <col min="4356" max="4356" width="6.7265625" style="12" customWidth="1"/>
    <col min="4357" max="4357" width="7.1796875" style="12" customWidth="1"/>
    <col min="4358" max="4358" width="6.81640625" style="12" customWidth="1"/>
    <col min="4359" max="4362" width="7" style="12" customWidth="1"/>
    <col min="4363" max="4363" width="8.26953125" style="12" customWidth="1"/>
    <col min="4364" max="4364" width="6.54296875" style="12" customWidth="1"/>
    <col min="4365" max="4365" width="7.54296875" style="12" bestFit="1" customWidth="1"/>
    <col min="4366" max="4366" width="6.453125" style="12" customWidth="1"/>
    <col min="4367" max="4367" width="11.81640625" style="12" bestFit="1" customWidth="1"/>
    <col min="4368" max="4608" width="9.1796875" style="12" customWidth="1"/>
    <col min="4609" max="4609" width="19.54296875" style="12" customWidth="1"/>
    <col min="4610" max="4610" width="6.453125" style="12" customWidth="1"/>
    <col min="4611" max="4611" width="7.54296875" style="12" bestFit="1" customWidth="1"/>
    <col min="4612" max="4612" width="6.7265625" style="12" customWidth="1"/>
    <col min="4613" max="4613" width="7.1796875" style="12" customWidth="1"/>
    <col min="4614" max="4614" width="6.81640625" style="12" customWidth="1"/>
    <col min="4615" max="4618" width="7" style="12" customWidth="1"/>
    <col min="4619" max="4619" width="8.26953125" style="12" customWidth="1"/>
    <col min="4620" max="4620" width="6.54296875" style="12" customWidth="1"/>
    <col min="4621" max="4621" width="7.54296875" style="12" bestFit="1" customWidth="1"/>
    <col min="4622" max="4622" width="6.453125" style="12" customWidth="1"/>
    <col min="4623" max="4623" width="11.81640625" style="12" bestFit="1" customWidth="1"/>
    <col min="4624" max="4864" width="9.1796875" style="12" customWidth="1"/>
    <col min="4865" max="4865" width="19.54296875" style="12" customWidth="1"/>
    <col min="4866" max="4866" width="6.453125" style="12" customWidth="1"/>
    <col min="4867" max="4867" width="7.54296875" style="12" bestFit="1" customWidth="1"/>
    <col min="4868" max="4868" width="6.7265625" style="12" customWidth="1"/>
    <col min="4869" max="4869" width="7.1796875" style="12" customWidth="1"/>
    <col min="4870" max="4870" width="6.81640625" style="12" customWidth="1"/>
    <col min="4871" max="4874" width="7" style="12" customWidth="1"/>
    <col min="4875" max="4875" width="8.26953125" style="12" customWidth="1"/>
    <col min="4876" max="4876" width="6.54296875" style="12" customWidth="1"/>
    <col min="4877" max="4877" width="7.54296875" style="12" bestFit="1" customWidth="1"/>
    <col min="4878" max="4878" width="6.453125" style="12" customWidth="1"/>
    <col min="4879" max="4879" width="11.81640625" style="12" bestFit="1" customWidth="1"/>
    <col min="4880" max="5120" width="9.1796875" style="12" customWidth="1"/>
    <col min="5121" max="5121" width="19.54296875" style="12" customWidth="1"/>
    <col min="5122" max="5122" width="6.453125" style="12" customWidth="1"/>
    <col min="5123" max="5123" width="7.54296875" style="12" bestFit="1" customWidth="1"/>
    <col min="5124" max="5124" width="6.7265625" style="12" customWidth="1"/>
    <col min="5125" max="5125" width="7.1796875" style="12" customWidth="1"/>
    <col min="5126" max="5126" width="6.81640625" style="12" customWidth="1"/>
    <col min="5127" max="5130" width="7" style="12" customWidth="1"/>
    <col min="5131" max="5131" width="8.26953125" style="12" customWidth="1"/>
    <col min="5132" max="5132" width="6.54296875" style="12" customWidth="1"/>
    <col min="5133" max="5133" width="7.54296875" style="12" bestFit="1" customWidth="1"/>
    <col min="5134" max="5134" width="6.453125" style="12" customWidth="1"/>
    <col min="5135" max="5135" width="11.81640625" style="12" bestFit="1" customWidth="1"/>
    <col min="5136" max="5376" width="9.1796875" style="12" customWidth="1"/>
    <col min="5377" max="5377" width="19.54296875" style="12" customWidth="1"/>
    <col min="5378" max="5378" width="6.453125" style="12" customWidth="1"/>
    <col min="5379" max="5379" width="7.54296875" style="12" bestFit="1" customWidth="1"/>
    <col min="5380" max="5380" width="6.7265625" style="12" customWidth="1"/>
    <col min="5381" max="5381" width="7.1796875" style="12" customWidth="1"/>
    <col min="5382" max="5382" width="6.81640625" style="12" customWidth="1"/>
    <col min="5383" max="5386" width="7" style="12" customWidth="1"/>
    <col min="5387" max="5387" width="8.26953125" style="12" customWidth="1"/>
    <col min="5388" max="5388" width="6.54296875" style="12" customWidth="1"/>
    <col min="5389" max="5389" width="7.54296875" style="12" bestFit="1" customWidth="1"/>
    <col min="5390" max="5390" width="6.453125" style="12" customWidth="1"/>
    <col min="5391" max="5391" width="11.81640625" style="12" bestFit="1" customWidth="1"/>
    <col min="5392" max="5632" width="9.1796875" style="12" customWidth="1"/>
    <col min="5633" max="5633" width="19.54296875" style="12" customWidth="1"/>
    <col min="5634" max="5634" width="6.453125" style="12" customWidth="1"/>
    <col min="5635" max="5635" width="7.54296875" style="12" bestFit="1" customWidth="1"/>
    <col min="5636" max="5636" width="6.7265625" style="12" customWidth="1"/>
    <col min="5637" max="5637" width="7.1796875" style="12" customWidth="1"/>
    <col min="5638" max="5638" width="6.81640625" style="12" customWidth="1"/>
    <col min="5639" max="5642" width="7" style="12" customWidth="1"/>
    <col min="5643" max="5643" width="8.26953125" style="12" customWidth="1"/>
    <col min="5644" max="5644" width="6.54296875" style="12" customWidth="1"/>
    <col min="5645" max="5645" width="7.54296875" style="12" bestFit="1" customWidth="1"/>
    <col min="5646" max="5646" width="6.453125" style="12" customWidth="1"/>
    <col min="5647" max="5647" width="11.81640625" style="12" bestFit="1" customWidth="1"/>
    <col min="5648" max="5888" width="9.1796875" style="12" customWidth="1"/>
    <col min="5889" max="5889" width="19.54296875" style="12" customWidth="1"/>
    <col min="5890" max="5890" width="6.453125" style="12" customWidth="1"/>
    <col min="5891" max="5891" width="7.54296875" style="12" bestFit="1" customWidth="1"/>
    <col min="5892" max="5892" width="6.7265625" style="12" customWidth="1"/>
    <col min="5893" max="5893" width="7.1796875" style="12" customWidth="1"/>
    <col min="5894" max="5894" width="6.81640625" style="12" customWidth="1"/>
    <col min="5895" max="5898" width="7" style="12" customWidth="1"/>
    <col min="5899" max="5899" width="8.26953125" style="12" customWidth="1"/>
    <col min="5900" max="5900" width="6.54296875" style="12" customWidth="1"/>
    <col min="5901" max="5901" width="7.54296875" style="12" bestFit="1" customWidth="1"/>
    <col min="5902" max="5902" width="6.453125" style="12" customWidth="1"/>
    <col min="5903" max="5903" width="11.81640625" style="12" bestFit="1" customWidth="1"/>
    <col min="5904" max="6144" width="9.1796875" style="12" customWidth="1"/>
    <col min="6145" max="6145" width="19.54296875" style="12" customWidth="1"/>
    <col min="6146" max="6146" width="6.453125" style="12" customWidth="1"/>
    <col min="6147" max="6147" width="7.54296875" style="12" bestFit="1" customWidth="1"/>
    <col min="6148" max="6148" width="6.7265625" style="12" customWidth="1"/>
    <col min="6149" max="6149" width="7.1796875" style="12" customWidth="1"/>
    <col min="6150" max="6150" width="6.81640625" style="12" customWidth="1"/>
    <col min="6151" max="6154" width="7" style="12" customWidth="1"/>
    <col min="6155" max="6155" width="8.26953125" style="12" customWidth="1"/>
    <col min="6156" max="6156" width="6.54296875" style="12" customWidth="1"/>
    <col min="6157" max="6157" width="7.54296875" style="12" bestFit="1" customWidth="1"/>
    <col min="6158" max="6158" width="6.453125" style="12" customWidth="1"/>
    <col min="6159" max="6159" width="11.81640625" style="12" bestFit="1" customWidth="1"/>
    <col min="6160" max="6400" width="9.1796875" style="12" customWidth="1"/>
    <col min="6401" max="6401" width="19.54296875" style="12" customWidth="1"/>
    <col min="6402" max="6402" width="6.453125" style="12" customWidth="1"/>
    <col min="6403" max="6403" width="7.54296875" style="12" bestFit="1" customWidth="1"/>
    <col min="6404" max="6404" width="6.7265625" style="12" customWidth="1"/>
    <col min="6405" max="6405" width="7.1796875" style="12" customWidth="1"/>
    <col min="6406" max="6406" width="6.81640625" style="12" customWidth="1"/>
    <col min="6407" max="6410" width="7" style="12" customWidth="1"/>
    <col min="6411" max="6411" width="8.26953125" style="12" customWidth="1"/>
    <col min="6412" max="6412" width="6.54296875" style="12" customWidth="1"/>
    <col min="6413" max="6413" width="7.54296875" style="12" bestFit="1" customWidth="1"/>
    <col min="6414" max="6414" width="6.453125" style="12" customWidth="1"/>
    <col min="6415" max="6415" width="11.81640625" style="12" bestFit="1" customWidth="1"/>
    <col min="6416" max="6656" width="9.1796875" style="12" customWidth="1"/>
    <col min="6657" max="6657" width="19.54296875" style="12" customWidth="1"/>
    <col min="6658" max="6658" width="6.453125" style="12" customWidth="1"/>
    <col min="6659" max="6659" width="7.54296875" style="12" bestFit="1" customWidth="1"/>
    <col min="6660" max="6660" width="6.7265625" style="12" customWidth="1"/>
    <col min="6661" max="6661" width="7.1796875" style="12" customWidth="1"/>
    <col min="6662" max="6662" width="6.81640625" style="12" customWidth="1"/>
    <col min="6663" max="6666" width="7" style="12" customWidth="1"/>
    <col min="6667" max="6667" width="8.26953125" style="12" customWidth="1"/>
    <col min="6668" max="6668" width="6.54296875" style="12" customWidth="1"/>
    <col min="6669" max="6669" width="7.54296875" style="12" bestFit="1" customWidth="1"/>
    <col min="6670" max="6670" width="6.453125" style="12" customWidth="1"/>
    <col min="6671" max="6671" width="11.81640625" style="12" bestFit="1" customWidth="1"/>
    <col min="6672" max="6912" width="9.1796875" style="12" customWidth="1"/>
    <col min="6913" max="6913" width="19.54296875" style="12" customWidth="1"/>
    <col min="6914" max="6914" width="6.453125" style="12" customWidth="1"/>
    <col min="6915" max="6915" width="7.54296875" style="12" bestFit="1" customWidth="1"/>
    <col min="6916" max="6916" width="6.7265625" style="12" customWidth="1"/>
    <col min="6917" max="6917" width="7.1796875" style="12" customWidth="1"/>
    <col min="6918" max="6918" width="6.81640625" style="12" customWidth="1"/>
    <col min="6919" max="6922" width="7" style="12" customWidth="1"/>
    <col min="6923" max="6923" width="8.26953125" style="12" customWidth="1"/>
    <col min="6924" max="6924" width="6.54296875" style="12" customWidth="1"/>
    <col min="6925" max="6925" width="7.54296875" style="12" bestFit="1" customWidth="1"/>
    <col min="6926" max="6926" width="6.453125" style="12" customWidth="1"/>
    <col min="6927" max="6927" width="11.81640625" style="12" bestFit="1" customWidth="1"/>
    <col min="6928" max="7168" width="9.1796875" style="12" customWidth="1"/>
    <col min="7169" max="7169" width="19.54296875" style="12" customWidth="1"/>
    <col min="7170" max="7170" width="6.453125" style="12" customWidth="1"/>
    <col min="7171" max="7171" width="7.54296875" style="12" bestFit="1" customWidth="1"/>
    <col min="7172" max="7172" width="6.7265625" style="12" customWidth="1"/>
    <col min="7173" max="7173" width="7.1796875" style="12" customWidth="1"/>
    <col min="7174" max="7174" width="6.81640625" style="12" customWidth="1"/>
    <col min="7175" max="7178" width="7" style="12" customWidth="1"/>
    <col min="7179" max="7179" width="8.26953125" style="12" customWidth="1"/>
    <col min="7180" max="7180" width="6.54296875" style="12" customWidth="1"/>
    <col min="7181" max="7181" width="7.54296875" style="12" bestFit="1" customWidth="1"/>
    <col min="7182" max="7182" width="6.453125" style="12" customWidth="1"/>
    <col min="7183" max="7183" width="11.81640625" style="12" bestFit="1" customWidth="1"/>
    <col min="7184" max="7424" width="9.1796875" style="12" customWidth="1"/>
    <col min="7425" max="7425" width="19.54296875" style="12" customWidth="1"/>
    <col min="7426" max="7426" width="6.453125" style="12" customWidth="1"/>
    <col min="7427" max="7427" width="7.54296875" style="12" bestFit="1" customWidth="1"/>
    <col min="7428" max="7428" width="6.7265625" style="12" customWidth="1"/>
    <col min="7429" max="7429" width="7.1796875" style="12" customWidth="1"/>
    <col min="7430" max="7430" width="6.81640625" style="12" customWidth="1"/>
    <col min="7431" max="7434" width="7" style="12" customWidth="1"/>
    <col min="7435" max="7435" width="8.26953125" style="12" customWidth="1"/>
    <col min="7436" max="7436" width="6.54296875" style="12" customWidth="1"/>
    <col min="7437" max="7437" width="7.54296875" style="12" bestFit="1" customWidth="1"/>
    <col min="7438" max="7438" width="6.453125" style="12" customWidth="1"/>
    <col min="7439" max="7439" width="11.81640625" style="12" bestFit="1" customWidth="1"/>
    <col min="7440" max="7680" width="9.1796875" style="12" customWidth="1"/>
    <col min="7681" max="7681" width="19.54296875" style="12" customWidth="1"/>
    <col min="7682" max="7682" width="6.453125" style="12" customWidth="1"/>
    <col min="7683" max="7683" width="7.54296875" style="12" bestFit="1" customWidth="1"/>
    <col min="7684" max="7684" width="6.7265625" style="12" customWidth="1"/>
    <col min="7685" max="7685" width="7.1796875" style="12" customWidth="1"/>
    <col min="7686" max="7686" width="6.81640625" style="12" customWidth="1"/>
    <col min="7687" max="7690" width="7" style="12" customWidth="1"/>
    <col min="7691" max="7691" width="8.26953125" style="12" customWidth="1"/>
    <col min="7692" max="7692" width="6.54296875" style="12" customWidth="1"/>
    <col min="7693" max="7693" width="7.54296875" style="12" bestFit="1" customWidth="1"/>
    <col min="7694" max="7694" width="6.453125" style="12" customWidth="1"/>
    <col min="7695" max="7695" width="11.81640625" style="12" bestFit="1" customWidth="1"/>
    <col min="7696" max="7936" width="9.1796875" style="12" customWidth="1"/>
    <col min="7937" max="7937" width="19.54296875" style="12" customWidth="1"/>
    <col min="7938" max="7938" width="6.453125" style="12" customWidth="1"/>
    <col min="7939" max="7939" width="7.54296875" style="12" bestFit="1" customWidth="1"/>
    <col min="7940" max="7940" width="6.7265625" style="12" customWidth="1"/>
    <col min="7941" max="7941" width="7.1796875" style="12" customWidth="1"/>
    <col min="7942" max="7942" width="6.81640625" style="12" customWidth="1"/>
    <col min="7943" max="7946" width="7" style="12" customWidth="1"/>
    <col min="7947" max="7947" width="8.26953125" style="12" customWidth="1"/>
    <col min="7948" max="7948" width="6.54296875" style="12" customWidth="1"/>
    <col min="7949" max="7949" width="7.54296875" style="12" bestFit="1" customWidth="1"/>
    <col min="7950" max="7950" width="6.453125" style="12" customWidth="1"/>
    <col min="7951" max="7951" width="11.81640625" style="12" bestFit="1" customWidth="1"/>
    <col min="7952" max="8192" width="9.1796875" style="12" customWidth="1"/>
    <col min="8193" max="8193" width="19.54296875" style="12" customWidth="1"/>
    <col min="8194" max="8194" width="6.453125" style="12" customWidth="1"/>
    <col min="8195" max="8195" width="7.54296875" style="12" bestFit="1" customWidth="1"/>
    <col min="8196" max="8196" width="6.7265625" style="12" customWidth="1"/>
    <col min="8197" max="8197" width="7.1796875" style="12" customWidth="1"/>
    <col min="8198" max="8198" width="6.81640625" style="12" customWidth="1"/>
    <col min="8199" max="8202" width="7" style="12" customWidth="1"/>
    <col min="8203" max="8203" width="8.26953125" style="12" customWidth="1"/>
    <col min="8204" max="8204" width="6.54296875" style="12" customWidth="1"/>
    <col min="8205" max="8205" width="7.54296875" style="12" bestFit="1" customWidth="1"/>
    <col min="8206" max="8206" width="6.453125" style="12" customWidth="1"/>
    <col min="8207" max="8207" width="11.81640625" style="12" bestFit="1" customWidth="1"/>
    <col min="8208" max="8448" width="9.1796875" style="12" customWidth="1"/>
    <col min="8449" max="8449" width="19.54296875" style="12" customWidth="1"/>
    <col min="8450" max="8450" width="6.453125" style="12" customWidth="1"/>
    <col min="8451" max="8451" width="7.54296875" style="12" bestFit="1" customWidth="1"/>
    <col min="8452" max="8452" width="6.7265625" style="12" customWidth="1"/>
    <col min="8453" max="8453" width="7.1796875" style="12" customWidth="1"/>
    <col min="8454" max="8454" width="6.81640625" style="12" customWidth="1"/>
    <col min="8455" max="8458" width="7" style="12" customWidth="1"/>
    <col min="8459" max="8459" width="8.26953125" style="12" customWidth="1"/>
    <col min="8460" max="8460" width="6.54296875" style="12" customWidth="1"/>
    <col min="8461" max="8461" width="7.54296875" style="12" bestFit="1" customWidth="1"/>
    <col min="8462" max="8462" width="6.453125" style="12" customWidth="1"/>
    <col min="8463" max="8463" width="11.81640625" style="12" bestFit="1" customWidth="1"/>
    <col min="8464" max="8704" width="9.1796875" style="12" customWidth="1"/>
    <col min="8705" max="8705" width="19.54296875" style="12" customWidth="1"/>
    <col min="8706" max="8706" width="6.453125" style="12" customWidth="1"/>
    <col min="8707" max="8707" width="7.54296875" style="12" bestFit="1" customWidth="1"/>
    <col min="8708" max="8708" width="6.7265625" style="12" customWidth="1"/>
    <col min="8709" max="8709" width="7.1796875" style="12" customWidth="1"/>
    <col min="8710" max="8710" width="6.81640625" style="12" customWidth="1"/>
    <col min="8711" max="8714" width="7" style="12" customWidth="1"/>
    <col min="8715" max="8715" width="8.26953125" style="12" customWidth="1"/>
    <col min="8716" max="8716" width="6.54296875" style="12" customWidth="1"/>
    <col min="8717" max="8717" width="7.54296875" style="12" bestFit="1" customWidth="1"/>
    <col min="8718" max="8718" width="6.453125" style="12" customWidth="1"/>
    <col min="8719" max="8719" width="11.81640625" style="12" bestFit="1" customWidth="1"/>
    <col min="8720" max="8960" width="9.1796875" style="12" customWidth="1"/>
    <col min="8961" max="8961" width="19.54296875" style="12" customWidth="1"/>
    <col min="8962" max="8962" width="6.453125" style="12" customWidth="1"/>
    <col min="8963" max="8963" width="7.54296875" style="12" bestFit="1" customWidth="1"/>
    <col min="8964" max="8964" width="6.7265625" style="12" customWidth="1"/>
    <col min="8965" max="8965" width="7.1796875" style="12" customWidth="1"/>
    <col min="8966" max="8966" width="6.81640625" style="12" customWidth="1"/>
    <col min="8967" max="8970" width="7" style="12" customWidth="1"/>
    <col min="8971" max="8971" width="8.26953125" style="12" customWidth="1"/>
    <col min="8972" max="8972" width="6.54296875" style="12" customWidth="1"/>
    <col min="8973" max="8973" width="7.54296875" style="12" bestFit="1" customWidth="1"/>
    <col min="8974" max="8974" width="6.453125" style="12" customWidth="1"/>
    <col min="8975" max="8975" width="11.81640625" style="12" bestFit="1" customWidth="1"/>
    <col min="8976" max="9216" width="9.1796875" style="12" customWidth="1"/>
    <col min="9217" max="9217" width="19.54296875" style="12" customWidth="1"/>
    <col min="9218" max="9218" width="6.453125" style="12" customWidth="1"/>
    <col min="9219" max="9219" width="7.54296875" style="12" bestFit="1" customWidth="1"/>
    <col min="9220" max="9220" width="6.7265625" style="12" customWidth="1"/>
    <col min="9221" max="9221" width="7.1796875" style="12" customWidth="1"/>
    <col min="9222" max="9222" width="6.81640625" style="12" customWidth="1"/>
    <col min="9223" max="9226" width="7" style="12" customWidth="1"/>
    <col min="9227" max="9227" width="8.26953125" style="12" customWidth="1"/>
    <col min="9228" max="9228" width="6.54296875" style="12" customWidth="1"/>
    <col min="9229" max="9229" width="7.54296875" style="12" bestFit="1" customWidth="1"/>
    <col min="9230" max="9230" width="6.453125" style="12" customWidth="1"/>
    <col min="9231" max="9231" width="11.81640625" style="12" bestFit="1" customWidth="1"/>
    <col min="9232" max="9472" width="9.1796875" style="12" customWidth="1"/>
    <col min="9473" max="9473" width="19.54296875" style="12" customWidth="1"/>
    <col min="9474" max="9474" width="6.453125" style="12" customWidth="1"/>
    <col min="9475" max="9475" width="7.54296875" style="12" bestFit="1" customWidth="1"/>
    <col min="9476" max="9476" width="6.7265625" style="12" customWidth="1"/>
    <col min="9477" max="9477" width="7.1796875" style="12" customWidth="1"/>
    <col min="9478" max="9478" width="6.81640625" style="12" customWidth="1"/>
    <col min="9479" max="9482" width="7" style="12" customWidth="1"/>
    <col min="9483" max="9483" width="8.26953125" style="12" customWidth="1"/>
    <col min="9484" max="9484" width="6.54296875" style="12" customWidth="1"/>
    <col min="9485" max="9485" width="7.54296875" style="12" bestFit="1" customWidth="1"/>
    <col min="9486" max="9486" width="6.453125" style="12" customWidth="1"/>
    <col min="9487" max="9487" width="11.81640625" style="12" bestFit="1" customWidth="1"/>
    <col min="9488" max="9728" width="9.1796875" style="12" customWidth="1"/>
    <col min="9729" max="9729" width="19.54296875" style="12" customWidth="1"/>
    <col min="9730" max="9730" width="6.453125" style="12" customWidth="1"/>
    <col min="9731" max="9731" width="7.54296875" style="12" bestFit="1" customWidth="1"/>
    <col min="9732" max="9732" width="6.7265625" style="12" customWidth="1"/>
    <col min="9733" max="9733" width="7.1796875" style="12" customWidth="1"/>
    <col min="9734" max="9734" width="6.81640625" style="12" customWidth="1"/>
    <col min="9735" max="9738" width="7" style="12" customWidth="1"/>
    <col min="9739" max="9739" width="8.26953125" style="12" customWidth="1"/>
    <col min="9740" max="9740" width="6.54296875" style="12" customWidth="1"/>
    <col min="9741" max="9741" width="7.54296875" style="12" bestFit="1" customWidth="1"/>
    <col min="9742" max="9742" width="6.453125" style="12" customWidth="1"/>
    <col min="9743" max="9743" width="11.81640625" style="12" bestFit="1" customWidth="1"/>
    <col min="9744" max="9984" width="9.1796875" style="12" customWidth="1"/>
    <col min="9985" max="9985" width="19.54296875" style="12" customWidth="1"/>
    <col min="9986" max="9986" width="6.453125" style="12" customWidth="1"/>
    <col min="9987" max="9987" width="7.54296875" style="12" bestFit="1" customWidth="1"/>
    <col min="9988" max="9988" width="6.7265625" style="12" customWidth="1"/>
    <col min="9989" max="9989" width="7.1796875" style="12" customWidth="1"/>
    <col min="9990" max="9990" width="6.81640625" style="12" customWidth="1"/>
    <col min="9991" max="9994" width="7" style="12" customWidth="1"/>
    <col min="9995" max="9995" width="8.26953125" style="12" customWidth="1"/>
    <col min="9996" max="9996" width="6.54296875" style="12" customWidth="1"/>
    <col min="9997" max="9997" width="7.54296875" style="12" bestFit="1" customWidth="1"/>
    <col min="9998" max="9998" width="6.453125" style="12" customWidth="1"/>
    <col min="9999" max="9999" width="11.81640625" style="12" bestFit="1" customWidth="1"/>
    <col min="10000" max="10240" width="9.1796875" style="12" customWidth="1"/>
    <col min="10241" max="10241" width="19.54296875" style="12" customWidth="1"/>
    <col min="10242" max="10242" width="6.453125" style="12" customWidth="1"/>
    <col min="10243" max="10243" width="7.54296875" style="12" bestFit="1" customWidth="1"/>
    <col min="10244" max="10244" width="6.7265625" style="12" customWidth="1"/>
    <col min="10245" max="10245" width="7.1796875" style="12" customWidth="1"/>
    <col min="10246" max="10246" width="6.81640625" style="12" customWidth="1"/>
    <col min="10247" max="10250" width="7" style="12" customWidth="1"/>
    <col min="10251" max="10251" width="8.26953125" style="12" customWidth="1"/>
    <col min="10252" max="10252" width="6.54296875" style="12" customWidth="1"/>
    <col min="10253" max="10253" width="7.54296875" style="12" bestFit="1" customWidth="1"/>
    <col min="10254" max="10254" width="6.453125" style="12" customWidth="1"/>
    <col min="10255" max="10255" width="11.81640625" style="12" bestFit="1" customWidth="1"/>
    <col min="10256" max="10496" width="9.1796875" style="12" customWidth="1"/>
    <col min="10497" max="10497" width="19.54296875" style="12" customWidth="1"/>
    <col min="10498" max="10498" width="6.453125" style="12" customWidth="1"/>
    <col min="10499" max="10499" width="7.54296875" style="12" bestFit="1" customWidth="1"/>
    <col min="10500" max="10500" width="6.7265625" style="12" customWidth="1"/>
    <col min="10501" max="10501" width="7.1796875" style="12" customWidth="1"/>
    <col min="10502" max="10502" width="6.81640625" style="12" customWidth="1"/>
    <col min="10503" max="10506" width="7" style="12" customWidth="1"/>
    <col min="10507" max="10507" width="8.26953125" style="12" customWidth="1"/>
    <col min="10508" max="10508" width="6.54296875" style="12" customWidth="1"/>
    <col min="10509" max="10509" width="7.54296875" style="12" bestFit="1" customWidth="1"/>
    <col min="10510" max="10510" width="6.453125" style="12" customWidth="1"/>
    <col min="10511" max="10511" width="11.81640625" style="12" bestFit="1" customWidth="1"/>
    <col min="10512" max="10752" width="9.1796875" style="12" customWidth="1"/>
    <col min="10753" max="10753" width="19.54296875" style="12" customWidth="1"/>
    <col min="10754" max="10754" width="6.453125" style="12" customWidth="1"/>
    <col min="10755" max="10755" width="7.54296875" style="12" bestFit="1" customWidth="1"/>
    <col min="10756" max="10756" width="6.7265625" style="12" customWidth="1"/>
    <col min="10757" max="10757" width="7.1796875" style="12" customWidth="1"/>
    <col min="10758" max="10758" width="6.81640625" style="12" customWidth="1"/>
    <col min="10759" max="10762" width="7" style="12" customWidth="1"/>
    <col min="10763" max="10763" width="8.26953125" style="12" customWidth="1"/>
    <col min="10764" max="10764" width="6.54296875" style="12" customWidth="1"/>
    <col min="10765" max="10765" width="7.54296875" style="12" bestFit="1" customWidth="1"/>
    <col min="10766" max="10766" width="6.453125" style="12" customWidth="1"/>
    <col min="10767" max="10767" width="11.81640625" style="12" bestFit="1" customWidth="1"/>
    <col min="10768" max="11008" width="9.1796875" style="12" customWidth="1"/>
    <col min="11009" max="11009" width="19.54296875" style="12" customWidth="1"/>
    <col min="11010" max="11010" width="6.453125" style="12" customWidth="1"/>
    <col min="11011" max="11011" width="7.54296875" style="12" bestFit="1" customWidth="1"/>
    <col min="11012" max="11012" width="6.7265625" style="12" customWidth="1"/>
    <col min="11013" max="11013" width="7.1796875" style="12" customWidth="1"/>
    <col min="11014" max="11014" width="6.81640625" style="12" customWidth="1"/>
    <col min="11015" max="11018" width="7" style="12" customWidth="1"/>
    <col min="11019" max="11019" width="8.26953125" style="12" customWidth="1"/>
    <col min="11020" max="11020" width="6.54296875" style="12" customWidth="1"/>
    <col min="11021" max="11021" width="7.54296875" style="12" bestFit="1" customWidth="1"/>
    <col min="11022" max="11022" width="6.453125" style="12" customWidth="1"/>
    <col min="11023" max="11023" width="11.81640625" style="12" bestFit="1" customWidth="1"/>
    <col min="11024" max="11264" width="9.1796875" style="12" customWidth="1"/>
    <col min="11265" max="11265" width="19.54296875" style="12" customWidth="1"/>
    <col min="11266" max="11266" width="6.453125" style="12" customWidth="1"/>
    <col min="11267" max="11267" width="7.54296875" style="12" bestFit="1" customWidth="1"/>
    <col min="11268" max="11268" width="6.7265625" style="12" customWidth="1"/>
    <col min="11269" max="11269" width="7.1796875" style="12" customWidth="1"/>
    <col min="11270" max="11270" width="6.81640625" style="12" customWidth="1"/>
    <col min="11271" max="11274" width="7" style="12" customWidth="1"/>
    <col min="11275" max="11275" width="8.26953125" style="12" customWidth="1"/>
    <col min="11276" max="11276" width="6.54296875" style="12" customWidth="1"/>
    <col min="11277" max="11277" width="7.54296875" style="12" bestFit="1" customWidth="1"/>
    <col min="11278" max="11278" width="6.453125" style="12" customWidth="1"/>
    <col min="11279" max="11279" width="11.81640625" style="12" bestFit="1" customWidth="1"/>
    <col min="11280" max="11520" width="9.1796875" style="12" customWidth="1"/>
    <col min="11521" max="11521" width="19.54296875" style="12" customWidth="1"/>
    <col min="11522" max="11522" width="6.453125" style="12" customWidth="1"/>
    <col min="11523" max="11523" width="7.54296875" style="12" bestFit="1" customWidth="1"/>
    <col min="11524" max="11524" width="6.7265625" style="12" customWidth="1"/>
    <col min="11525" max="11525" width="7.1796875" style="12" customWidth="1"/>
    <col min="11526" max="11526" width="6.81640625" style="12" customWidth="1"/>
    <col min="11527" max="11530" width="7" style="12" customWidth="1"/>
    <col min="11531" max="11531" width="8.26953125" style="12" customWidth="1"/>
    <col min="11532" max="11532" width="6.54296875" style="12" customWidth="1"/>
    <col min="11533" max="11533" width="7.54296875" style="12" bestFit="1" customWidth="1"/>
    <col min="11534" max="11534" width="6.453125" style="12" customWidth="1"/>
    <col min="11535" max="11535" width="11.81640625" style="12" bestFit="1" customWidth="1"/>
    <col min="11536" max="11776" width="9.1796875" style="12" customWidth="1"/>
    <col min="11777" max="11777" width="19.54296875" style="12" customWidth="1"/>
    <col min="11778" max="11778" width="6.453125" style="12" customWidth="1"/>
    <col min="11779" max="11779" width="7.54296875" style="12" bestFit="1" customWidth="1"/>
    <col min="11780" max="11780" width="6.7265625" style="12" customWidth="1"/>
    <col min="11781" max="11781" width="7.1796875" style="12" customWidth="1"/>
    <col min="11782" max="11782" width="6.81640625" style="12" customWidth="1"/>
    <col min="11783" max="11786" width="7" style="12" customWidth="1"/>
    <col min="11787" max="11787" width="8.26953125" style="12" customWidth="1"/>
    <col min="11788" max="11788" width="6.54296875" style="12" customWidth="1"/>
    <col min="11789" max="11789" width="7.54296875" style="12" bestFit="1" customWidth="1"/>
    <col min="11790" max="11790" width="6.453125" style="12" customWidth="1"/>
    <col min="11791" max="11791" width="11.81640625" style="12" bestFit="1" customWidth="1"/>
    <col min="11792" max="12032" width="9.1796875" style="12" customWidth="1"/>
    <col min="12033" max="12033" width="19.54296875" style="12" customWidth="1"/>
    <col min="12034" max="12034" width="6.453125" style="12" customWidth="1"/>
    <col min="12035" max="12035" width="7.54296875" style="12" bestFit="1" customWidth="1"/>
    <col min="12036" max="12036" width="6.7265625" style="12" customWidth="1"/>
    <col min="12037" max="12037" width="7.1796875" style="12" customWidth="1"/>
    <col min="12038" max="12038" width="6.81640625" style="12" customWidth="1"/>
    <col min="12039" max="12042" width="7" style="12" customWidth="1"/>
    <col min="12043" max="12043" width="8.26953125" style="12" customWidth="1"/>
    <col min="12044" max="12044" width="6.54296875" style="12" customWidth="1"/>
    <col min="12045" max="12045" width="7.54296875" style="12" bestFit="1" customWidth="1"/>
    <col min="12046" max="12046" width="6.453125" style="12" customWidth="1"/>
    <col min="12047" max="12047" width="11.81640625" style="12" bestFit="1" customWidth="1"/>
    <col min="12048" max="12288" width="9.1796875" style="12" customWidth="1"/>
    <col min="12289" max="12289" width="19.54296875" style="12" customWidth="1"/>
    <col min="12290" max="12290" width="6.453125" style="12" customWidth="1"/>
    <col min="12291" max="12291" width="7.54296875" style="12" bestFit="1" customWidth="1"/>
    <col min="12292" max="12292" width="6.7265625" style="12" customWidth="1"/>
    <col min="12293" max="12293" width="7.1796875" style="12" customWidth="1"/>
    <col min="12294" max="12294" width="6.81640625" style="12" customWidth="1"/>
    <col min="12295" max="12298" width="7" style="12" customWidth="1"/>
    <col min="12299" max="12299" width="8.26953125" style="12" customWidth="1"/>
    <col min="12300" max="12300" width="6.54296875" style="12" customWidth="1"/>
    <col min="12301" max="12301" width="7.54296875" style="12" bestFit="1" customWidth="1"/>
    <col min="12302" max="12302" width="6.453125" style="12" customWidth="1"/>
    <col min="12303" max="12303" width="11.81640625" style="12" bestFit="1" customWidth="1"/>
    <col min="12304" max="12544" width="9.1796875" style="12" customWidth="1"/>
    <col min="12545" max="12545" width="19.54296875" style="12" customWidth="1"/>
    <col min="12546" max="12546" width="6.453125" style="12" customWidth="1"/>
    <col min="12547" max="12547" width="7.54296875" style="12" bestFit="1" customWidth="1"/>
    <col min="12548" max="12548" width="6.7265625" style="12" customWidth="1"/>
    <col min="12549" max="12549" width="7.1796875" style="12" customWidth="1"/>
    <col min="12550" max="12550" width="6.81640625" style="12" customWidth="1"/>
    <col min="12551" max="12554" width="7" style="12" customWidth="1"/>
    <col min="12555" max="12555" width="8.26953125" style="12" customWidth="1"/>
    <col min="12556" max="12556" width="6.54296875" style="12" customWidth="1"/>
    <col min="12557" max="12557" width="7.54296875" style="12" bestFit="1" customWidth="1"/>
    <col min="12558" max="12558" width="6.453125" style="12" customWidth="1"/>
    <col min="12559" max="12559" width="11.81640625" style="12" bestFit="1" customWidth="1"/>
    <col min="12560" max="12800" width="9.1796875" style="12" customWidth="1"/>
    <col min="12801" max="12801" width="19.54296875" style="12" customWidth="1"/>
    <col min="12802" max="12802" width="6.453125" style="12" customWidth="1"/>
    <col min="12803" max="12803" width="7.54296875" style="12" bestFit="1" customWidth="1"/>
    <col min="12804" max="12804" width="6.7265625" style="12" customWidth="1"/>
    <col min="12805" max="12805" width="7.1796875" style="12" customWidth="1"/>
    <col min="12806" max="12806" width="6.81640625" style="12" customWidth="1"/>
    <col min="12807" max="12810" width="7" style="12" customWidth="1"/>
    <col min="12811" max="12811" width="8.26953125" style="12" customWidth="1"/>
    <col min="12812" max="12812" width="6.54296875" style="12" customWidth="1"/>
    <col min="12813" max="12813" width="7.54296875" style="12" bestFit="1" customWidth="1"/>
    <col min="12814" max="12814" width="6.453125" style="12" customWidth="1"/>
    <col min="12815" max="12815" width="11.81640625" style="12" bestFit="1" customWidth="1"/>
    <col min="12816" max="13056" width="9.1796875" style="12" customWidth="1"/>
    <col min="13057" max="13057" width="19.54296875" style="12" customWidth="1"/>
    <col min="13058" max="13058" width="6.453125" style="12" customWidth="1"/>
    <col min="13059" max="13059" width="7.54296875" style="12" bestFit="1" customWidth="1"/>
    <col min="13060" max="13060" width="6.7265625" style="12" customWidth="1"/>
    <col min="13061" max="13061" width="7.1796875" style="12" customWidth="1"/>
    <col min="13062" max="13062" width="6.81640625" style="12" customWidth="1"/>
    <col min="13063" max="13066" width="7" style="12" customWidth="1"/>
    <col min="13067" max="13067" width="8.26953125" style="12" customWidth="1"/>
    <col min="13068" max="13068" width="6.54296875" style="12" customWidth="1"/>
    <col min="13069" max="13069" width="7.54296875" style="12" bestFit="1" customWidth="1"/>
    <col min="13070" max="13070" width="6.453125" style="12" customWidth="1"/>
    <col min="13071" max="13071" width="11.81640625" style="12" bestFit="1" customWidth="1"/>
    <col min="13072" max="13312" width="9.1796875" style="12" customWidth="1"/>
    <col min="13313" max="13313" width="19.54296875" style="12" customWidth="1"/>
    <col min="13314" max="13314" width="6.453125" style="12" customWidth="1"/>
    <col min="13315" max="13315" width="7.54296875" style="12" bestFit="1" customWidth="1"/>
    <col min="13316" max="13316" width="6.7265625" style="12" customWidth="1"/>
    <col min="13317" max="13317" width="7.1796875" style="12" customWidth="1"/>
    <col min="13318" max="13318" width="6.81640625" style="12" customWidth="1"/>
    <col min="13319" max="13322" width="7" style="12" customWidth="1"/>
    <col min="13323" max="13323" width="8.26953125" style="12" customWidth="1"/>
    <col min="13324" max="13324" width="6.54296875" style="12" customWidth="1"/>
    <col min="13325" max="13325" width="7.54296875" style="12" bestFit="1" customWidth="1"/>
    <col min="13326" max="13326" width="6.453125" style="12" customWidth="1"/>
    <col min="13327" max="13327" width="11.81640625" style="12" bestFit="1" customWidth="1"/>
    <col min="13328" max="13568" width="9.1796875" style="12" customWidth="1"/>
    <col min="13569" max="13569" width="19.54296875" style="12" customWidth="1"/>
    <col min="13570" max="13570" width="6.453125" style="12" customWidth="1"/>
    <col min="13571" max="13571" width="7.54296875" style="12" bestFit="1" customWidth="1"/>
    <col min="13572" max="13572" width="6.7265625" style="12" customWidth="1"/>
    <col min="13573" max="13573" width="7.1796875" style="12" customWidth="1"/>
    <col min="13574" max="13574" width="6.81640625" style="12" customWidth="1"/>
    <col min="13575" max="13578" width="7" style="12" customWidth="1"/>
    <col min="13579" max="13579" width="8.26953125" style="12" customWidth="1"/>
    <col min="13580" max="13580" width="6.54296875" style="12" customWidth="1"/>
    <col min="13581" max="13581" width="7.54296875" style="12" bestFit="1" customWidth="1"/>
    <col min="13582" max="13582" width="6.453125" style="12" customWidth="1"/>
    <col min="13583" max="13583" width="11.81640625" style="12" bestFit="1" customWidth="1"/>
    <col min="13584" max="13824" width="9.1796875" style="12" customWidth="1"/>
    <col min="13825" max="13825" width="19.54296875" style="12" customWidth="1"/>
    <col min="13826" max="13826" width="6.453125" style="12" customWidth="1"/>
    <col min="13827" max="13827" width="7.54296875" style="12" bestFit="1" customWidth="1"/>
    <col min="13828" max="13828" width="6.7265625" style="12" customWidth="1"/>
    <col min="13829" max="13829" width="7.1796875" style="12" customWidth="1"/>
    <col min="13830" max="13830" width="6.81640625" style="12" customWidth="1"/>
    <col min="13831" max="13834" width="7" style="12" customWidth="1"/>
    <col min="13835" max="13835" width="8.26953125" style="12" customWidth="1"/>
    <col min="13836" max="13836" width="6.54296875" style="12" customWidth="1"/>
    <col min="13837" max="13837" width="7.54296875" style="12" bestFit="1" customWidth="1"/>
    <col min="13838" max="13838" width="6.453125" style="12" customWidth="1"/>
    <col min="13839" max="13839" width="11.81640625" style="12" bestFit="1" customWidth="1"/>
    <col min="13840" max="14080" width="9.1796875" style="12" customWidth="1"/>
    <col min="14081" max="14081" width="19.54296875" style="12" customWidth="1"/>
    <col min="14082" max="14082" width="6.453125" style="12" customWidth="1"/>
    <col min="14083" max="14083" width="7.54296875" style="12" bestFit="1" customWidth="1"/>
    <col min="14084" max="14084" width="6.7265625" style="12" customWidth="1"/>
    <col min="14085" max="14085" width="7.1796875" style="12" customWidth="1"/>
    <col min="14086" max="14086" width="6.81640625" style="12" customWidth="1"/>
    <col min="14087" max="14090" width="7" style="12" customWidth="1"/>
    <col min="14091" max="14091" width="8.26953125" style="12" customWidth="1"/>
    <col min="14092" max="14092" width="6.54296875" style="12" customWidth="1"/>
    <col min="14093" max="14093" width="7.54296875" style="12" bestFit="1" customWidth="1"/>
    <col min="14094" max="14094" width="6.453125" style="12" customWidth="1"/>
    <col min="14095" max="14095" width="11.81640625" style="12" bestFit="1" customWidth="1"/>
    <col min="14096" max="14336" width="9.1796875" style="12" customWidth="1"/>
    <col min="14337" max="14337" width="19.54296875" style="12" customWidth="1"/>
    <col min="14338" max="14338" width="6.453125" style="12" customWidth="1"/>
    <col min="14339" max="14339" width="7.54296875" style="12" bestFit="1" customWidth="1"/>
    <col min="14340" max="14340" width="6.7265625" style="12" customWidth="1"/>
    <col min="14341" max="14341" width="7.1796875" style="12" customWidth="1"/>
    <col min="14342" max="14342" width="6.81640625" style="12" customWidth="1"/>
    <col min="14343" max="14346" width="7" style="12" customWidth="1"/>
    <col min="14347" max="14347" width="8.26953125" style="12" customWidth="1"/>
    <col min="14348" max="14348" width="6.54296875" style="12" customWidth="1"/>
    <col min="14349" max="14349" width="7.54296875" style="12" bestFit="1" customWidth="1"/>
    <col min="14350" max="14350" width="6.453125" style="12" customWidth="1"/>
    <col min="14351" max="14351" width="11.81640625" style="12" bestFit="1" customWidth="1"/>
    <col min="14352" max="14592" width="9.1796875" style="12" customWidth="1"/>
    <col min="14593" max="14593" width="19.54296875" style="12" customWidth="1"/>
    <col min="14594" max="14594" width="6.453125" style="12" customWidth="1"/>
    <col min="14595" max="14595" width="7.54296875" style="12" bestFit="1" customWidth="1"/>
    <col min="14596" max="14596" width="6.7265625" style="12" customWidth="1"/>
    <col min="14597" max="14597" width="7.1796875" style="12" customWidth="1"/>
    <col min="14598" max="14598" width="6.81640625" style="12" customWidth="1"/>
    <col min="14599" max="14602" width="7" style="12" customWidth="1"/>
    <col min="14603" max="14603" width="8.26953125" style="12" customWidth="1"/>
    <col min="14604" max="14604" width="6.54296875" style="12" customWidth="1"/>
    <col min="14605" max="14605" width="7.54296875" style="12" bestFit="1" customWidth="1"/>
    <col min="14606" max="14606" width="6.453125" style="12" customWidth="1"/>
    <col min="14607" max="14607" width="11.81640625" style="12" bestFit="1" customWidth="1"/>
    <col min="14608" max="14848" width="9.1796875" style="12" customWidth="1"/>
    <col min="14849" max="14849" width="19.54296875" style="12" customWidth="1"/>
    <col min="14850" max="14850" width="6.453125" style="12" customWidth="1"/>
    <col min="14851" max="14851" width="7.54296875" style="12" bestFit="1" customWidth="1"/>
    <col min="14852" max="14852" width="6.7265625" style="12" customWidth="1"/>
    <col min="14853" max="14853" width="7.1796875" style="12" customWidth="1"/>
    <col min="14854" max="14854" width="6.81640625" style="12" customWidth="1"/>
    <col min="14855" max="14858" width="7" style="12" customWidth="1"/>
    <col min="14859" max="14859" width="8.26953125" style="12" customWidth="1"/>
    <col min="14860" max="14860" width="6.54296875" style="12" customWidth="1"/>
    <col min="14861" max="14861" width="7.54296875" style="12" bestFit="1" customWidth="1"/>
    <col min="14862" max="14862" width="6.453125" style="12" customWidth="1"/>
    <col min="14863" max="14863" width="11.81640625" style="12" bestFit="1" customWidth="1"/>
    <col min="14864" max="15104" width="9.1796875" style="12" customWidth="1"/>
    <col min="15105" max="15105" width="19.54296875" style="12" customWidth="1"/>
    <col min="15106" max="15106" width="6.453125" style="12" customWidth="1"/>
    <col min="15107" max="15107" width="7.54296875" style="12" bestFit="1" customWidth="1"/>
    <col min="15108" max="15108" width="6.7265625" style="12" customWidth="1"/>
    <col min="15109" max="15109" width="7.1796875" style="12" customWidth="1"/>
    <col min="15110" max="15110" width="6.81640625" style="12" customWidth="1"/>
    <col min="15111" max="15114" width="7" style="12" customWidth="1"/>
    <col min="15115" max="15115" width="8.26953125" style="12" customWidth="1"/>
    <col min="15116" max="15116" width="6.54296875" style="12" customWidth="1"/>
    <col min="15117" max="15117" width="7.54296875" style="12" bestFit="1" customWidth="1"/>
    <col min="15118" max="15118" width="6.453125" style="12" customWidth="1"/>
    <col min="15119" max="15119" width="11.81640625" style="12" bestFit="1" customWidth="1"/>
    <col min="15120" max="15360" width="9.1796875" style="12" customWidth="1"/>
    <col min="15361" max="15361" width="19.54296875" style="12" customWidth="1"/>
    <col min="15362" max="15362" width="6.453125" style="12" customWidth="1"/>
    <col min="15363" max="15363" width="7.54296875" style="12" bestFit="1" customWidth="1"/>
    <col min="15364" max="15364" width="6.7265625" style="12" customWidth="1"/>
    <col min="15365" max="15365" width="7.1796875" style="12" customWidth="1"/>
    <col min="15366" max="15366" width="6.81640625" style="12" customWidth="1"/>
    <col min="15367" max="15370" width="7" style="12" customWidth="1"/>
    <col min="15371" max="15371" width="8.26953125" style="12" customWidth="1"/>
    <col min="15372" max="15372" width="6.54296875" style="12" customWidth="1"/>
    <col min="15373" max="15373" width="7.54296875" style="12" bestFit="1" customWidth="1"/>
    <col min="15374" max="15374" width="6.453125" style="12" customWidth="1"/>
    <col min="15375" max="15375" width="11.81640625" style="12" bestFit="1" customWidth="1"/>
    <col min="15376" max="15616" width="9.1796875" style="12" customWidth="1"/>
    <col min="15617" max="15617" width="19.54296875" style="12" customWidth="1"/>
    <col min="15618" max="15618" width="6.453125" style="12" customWidth="1"/>
    <col min="15619" max="15619" width="7.54296875" style="12" bestFit="1" customWidth="1"/>
    <col min="15620" max="15620" width="6.7265625" style="12" customWidth="1"/>
    <col min="15621" max="15621" width="7.1796875" style="12" customWidth="1"/>
    <col min="15622" max="15622" width="6.81640625" style="12" customWidth="1"/>
    <col min="15623" max="15626" width="7" style="12" customWidth="1"/>
    <col min="15627" max="15627" width="8.26953125" style="12" customWidth="1"/>
    <col min="15628" max="15628" width="6.54296875" style="12" customWidth="1"/>
    <col min="15629" max="15629" width="7.54296875" style="12" bestFit="1" customWidth="1"/>
    <col min="15630" max="15630" width="6.453125" style="12" customWidth="1"/>
    <col min="15631" max="15631" width="11.81640625" style="12" bestFit="1" customWidth="1"/>
    <col min="15632" max="15872" width="9.1796875" style="12" customWidth="1"/>
    <col min="15873" max="15873" width="19.54296875" style="12" customWidth="1"/>
    <col min="15874" max="15874" width="6.453125" style="12" customWidth="1"/>
    <col min="15875" max="15875" width="7.54296875" style="12" bestFit="1" customWidth="1"/>
    <col min="15876" max="15876" width="6.7265625" style="12" customWidth="1"/>
    <col min="15877" max="15877" width="7.1796875" style="12" customWidth="1"/>
    <col min="15878" max="15878" width="6.81640625" style="12" customWidth="1"/>
    <col min="15879" max="15882" width="7" style="12" customWidth="1"/>
    <col min="15883" max="15883" width="8.26953125" style="12" customWidth="1"/>
    <col min="15884" max="15884" width="6.54296875" style="12" customWidth="1"/>
    <col min="15885" max="15885" width="7.54296875" style="12" bestFit="1" customWidth="1"/>
    <col min="15886" max="15886" width="6.453125" style="12" customWidth="1"/>
    <col min="15887" max="15887" width="11.81640625" style="12" bestFit="1" customWidth="1"/>
    <col min="15888" max="16128" width="9.1796875" style="12" customWidth="1"/>
    <col min="16129" max="16129" width="19.54296875" style="12" customWidth="1"/>
    <col min="16130" max="16130" width="6.453125" style="12" customWidth="1"/>
    <col min="16131" max="16131" width="7.54296875" style="12" bestFit="1" customWidth="1"/>
    <col min="16132" max="16132" width="6.7265625" style="12" customWidth="1"/>
    <col min="16133" max="16133" width="7.1796875" style="12" customWidth="1"/>
    <col min="16134" max="16134" width="6.81640625" style="12" customWidth="1"/>
    <col min="16135" max="16138" width="7" style="12" customWidth="1"/>
    <col min="16139" max="16139" width="8.26953125" style="12" customWidth="1"/>
    <col min="16140" max="16140" width="6.54296875" style="12" customWidth="1"/>
    <col min="16141" max="16141" width="7.54296875" style="12" bestFit="1" customWidth="1"/>
    <col min="16142" max="16142" width="6.453125" style="12" customWidth="1"/>
    <col min="16143" max="16143" width="11.81640625" style="12" bestFit="1" customWidth="1"/>
    <col min="16144" max="16384" width="9.1796875" style="12" customWidth="1"/>
  </cols>
  <sheetData>
    <row r="2" spans="1:18" ht="15.75" customHeight="1" x14ac:dyDescent="0.35">
      <c r="A2" s="83" t="s">
        <v>194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4" spans="1:18" s="1" customForma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8" ht="37.5" customHeight="1" x14ac:dyDescent="0.35">
      <c r="A5" s="88" t="s">
        <v>2</v>
      </c>
      <c r="B5" s="81" t="s">
        <v>195</v>
      </c>
      <c r="C5" s="86"/>
      <c r="D5" s="81" t="s">
        <v>196</v>
      </c>
      <c r="E5" s="86"/>
      <c r="F5" s="81" t="s">
        <v>197</v>
      </c>
      <c r="G5" s="86"/>
      <c r="H5" s="81" t="s">
        <v>198</v>
      </c>
      <c r="I5" s="86"/>
      <c r="J5" s="81" t="s">
        <v>199</v>
      </c>
      <c r="K5" s="86"/>
      <c r="L5" s="81"/>
      <c r="M5" s="86"/>
      <c r="N5" s="81"/>
      <c r="O5" s="86"/>
      <c r="P5" s="81" t="s">
        <v>6</v>
      </c>
      <c r="Q5" s="81" t="s">
        <v>7</v>
      </c>
    </row>
    <row r="6" spans="1:18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55" t="s">
        <v>8</v>
      </c>
      <c r="O6" s="55" t="s">
        <v>9</v>
      </c>
      <c r="P6" s="82"/>
      <c r="Q6" s="82"/>
    </row>
    <row r="7" spans="1:18" x14ac:dyDescent="0.3">
      <c r="A7" s="38" t="s">
        <v>200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3"/>
      <c r="R7" s="40"/>
    </row>
    <row r="8" spans="1:18" x14ac:dyDescent="0.3">
      <c r="A8" s="4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3"/>
      <c r="R8" s="40"/>
    </row>
    <row r="9" spans="1:18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3"/>
    </row>
    <row r="10" spans="1:18" x14ac:dyDescent="0.3">
      <c r="A10" s="4" t="s">
        <v>17</v>
      </c>
      <c r="B10" s="1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 t="e">
        <f>AVERAGE(Q7)</f>
        <v>#DIV/0!</v>
      </c>
    </row>
    <row r="11" spans="1:18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8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</sheetData>
  <mergeCells count="11">
    <mergeCell ref="P5:P6"/>
    <mergeCell ref="Q5:Q6"/>
    <mergeCell ref="A2:O2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scale="86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2"/>
  <sheetViews>
    <sheetView zoomScale="102" zoomScaleNormal="115" workbookViewId="0">
      <selection activeCell="O7" sqref="O7"/>
    </sheetView>
  </sheetViews>
  <sheetFormatPr defaultColWidth="9.1796875" defaultRowHeight="13" x14ac:dyDescent="0.35"/>
  <cols>
    <col min="1" max="1" width="28.81640625" style="53" customWidth="1"/>
    <col min="2" max="2" width="9.1796875" style="53" customWidth="1"/>
    <col min="3" max="16384" width="9.1796875" style="53"/>
  </cols>
  <sheetData>
    <row r="1" spans="1:17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7" ht="15.75" customHeight="1" x14ac:dyDescent="0.35">
      <c r="A2" s="92" t="s">
        <v>201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54"/>
      <c r="Q2" s="54"/>
    </row>
    <row r="3" spans="1:17" x14ac:dyDescent="0.3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7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7" ht="39.75" customHeight="1" x14ac:dyDescent="0.35">
      <c r="A5" s="88" t="s">
        <v>2</v>
      </c>
      <c r="B5" s="81" t="s">
        <v>39</v>
      </c>
      <c r="C5" s="86"/>
      <c r="D5" s="81" t="s">
        <v>174</v>
      </c>
      <c r="E5" s="86"/>
      <c r="F5" s="81" t="s">
        <v>175</v>
      </c>
      <c r="G5" s="86"/>
      <c r="H5" s="81" t="s">
        <v>181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5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5">
      <c r="A7" s="62" t="s">
        <v>202</v>
      </c>
      <c r="B7" s="59" t="s">
        <v>45</v>
      </c>
      <c r="C7" s="59">
        <v>1</v>
      </c>
      <c r="D7" s="59" t="s">
        <v>12</v>
      </c>
      <c r="E7" s="59">
        <v>1</v>
      </c>
      <c r="F7" s="59" t="s">
        <v>12</v>
      </c>
      <c r="G7" s="59">
        <v>1</v>
      </c>
      <c r="H7" s="59">
        <v>94</v>
      </c>
      <c r="I7" s="59">
        <v>1</v>
      </c>
      <c r="J7" s="59"/>
      <c r="K7" s="59"/>
      <c r="L7" s="59"/>
      <c r="M7" s="59"/>
      <c r="N7" s="59">
        <v>2</v>
      </c>
      <c r="O7" s="61">
        <f>95*(B7*C7+D7*E7+F7*G7+H7*I7+J7*K7+L7*M7)/((C7+E7+G7+I7+K7+M7)*100)+N7</f>
        <v>95.1</v>
      </c>
      <c r="P7" s="49"/>
    </row>
    <row r="8" spans="1:17" x14ac:dyDescent="0.35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9"/>
    </row>
    <row r="9" spans="1:17" x14ac:dyDescent="0.35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5">
      <c r="A10" s="51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7">
        <f>AVERAGE(O7)</f>
        <v>95.1</v>
      </c>
    </row>
    <row r="11" spans="1:17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7" x14ac:dyDescent="0.35">
      <c r="A12" s="52" t="s">
        <v>18</v>
      </c>
      <c r="B12" s="52">
        <v>1</v>
      </c>
      <c r="C12" s="52">
        <f>B12*0.4</f>
        <v>0.4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R15"/>
  <sheetViews>
    <sheetView zoomScale="66" zoomScaleNormal="100" zoomScaleSheetLayoutView="115" workbookViewId="0">
      <selection activeCell="G22" sqref="G22"/>
    </sheetView>
  </sheetViews>
  <sheetFormatPr defaultRowHeight="13" x14ac:dyDescent="0.35"/>
  <cols>
    <col min="1" max="1" width="30.453125" style="50" customWidth="1"/>
    <col min="2" max="256" width="9.1796875" style="50" customWidth="1"/>
    <col min="257" max="257" width="17.26953125" style="50" customWidth="1"/>
    <col min="258" max="512" width="9.1796875" style="50" customWidth="1"/>
    <col min="513" max="513" width="17.26953125" style="50" customWidth="1"/>
    <col min="514" max="768" width="9.1796875" style="50" customWidth="1"/>
    <col min="769" max="769" width="17.26953125" style="50" customWidth="1"/>
    <col min="770" max="1024" width="9.1796875" style="50" customWidth="1"/>
    <col min="1025" max="1025" width="17.26953125" style="50" customWidth="1"/>
    <col min="1026" max="1280" width="9.1796875" style="50" customWidth="1"/>
    <col min="1281" max="1281" width="17.26953125" style="50" customWidth="1"/>
    <col min="1282" max="1536" width="9.1796875" style="50" customWidth="1"/>
    <col min="1537" max="1537" width="17.26953125" style="50" customWidth="1"/>
    <col min="1538" max="1792" width="9.1796875" style="50" customWidth="1"/>
    <col min="1793" max="1793" width="17.26953125" style="50" customWidth="1"/>
    <col min="1794" max="2048" width="9.1796875" style="50" customWidth="1"/>
    <col min="2049" max="2049" width="17.26953125" style="50" customWidth="1"/>
    <col min="2050" max="2304" width="9.1796875" style="50" customWidth="1"/>
    <col min="2305" max="2305" width="17.26953125" style="50" customWidth="1"/>
    <col min="2306" max="2560" width="9.1796875" style="50" customWidth="1"/>
    <col min="2561" max="2561" width="17.26953125" style="50" customWidth="1"/>
    <col min="2562" max="2816" width="9.1796875" style="50" customWidth="1"/>
    <col min="2817" max="2817" width="17.26953125" style="50" customWidth="1"/>
    <col min="2818" max="3072" width="9.1796875" style="50" customWidth="1"/>
    <col min="3073" max="3073" width="17.26953125" style="50" customWidth="1"/>
    <col min="3074" max="3328" width="9.1796875" style="50" customWidth="1"/>
    <col min="3329" max="3329" width="17.26953125" style="50" customWidth="1"/>
    <col min="3330" max="3584" width="9.1796875" style="50" customWidth="1"/>
    <col min="3585" max="3585" width="17.26953125" style="50" customWidth="1"/>
    <col min="3586" max="3840" width="9.1796875" style="50" customWidth="1"/>
    <col min="3841" max="3841" width="17.26953125" style="50" customWidth="1"/>
    <col min="3842" max="4096" width="9.1796875" style="50" customWidth="1"/>
    <col min="4097" max="4097" width="17.26953125" style="50" customWidth="1"/>
    <col min="4098" max="4352" width="9.1796875" style="50" customWidth="1"/>
    <col min="4353" max="4353" width="17.26953125" style="50" customWidth="1"/>
    <col min="4354" max="4608" width="9.1796875" style="50" customWidth="1"/>
    <col min="4609" max="4609" width="17.26953125" style="50" customWidth="1"/>
    <col min="4610" max="4864" width="9.1796875" style="50" customWidth="1"/>
    <col min="4865" max="4865" width="17.26953125" style="50" customWidth="1"/>
    <col min="4866" max="5120" width="9.1796875" style="50" customWidth="1"/>
    <col min="5121" max="5121" width="17.26953125" style="50" customWidth="1"/>
    <col min="5122" max="5376" width="9.1796875" style="50" customWidth="1"/>
    <col min="5377" max="5377" width="17.26953125" style="50" customWidth="1"/>
    <col min="5378" max="5632" width="9.1796875" style="50" customWidth="1"/>
    <col min="5633" max="5633" width="17.26953125" style="50" customWidth="1"/>
    <col min="5634" max="5888" width="9.1796875" style="50" customWidth="1"/>
    <col min="5889" max="5889" width="17.26953125" style="50" customWidth="1"/>
    <col min="5890" max="6144" width="9.1796875" style="50" customWidth="1"/>
    <col min="6145" max="6145" width="17.26953125" style="50" customWidth="1"/>
    <col min="6146" max="6400" width="9.1796875" style="50" customWidth="1"/>
    <col min="6401" max="6401" width="17.26953125" style="50" customWidth="1"/>
    <col min="6402" max="6656" width="9.1796875" style="50" customWidth="1"/>
    <col min="6657" max="6657" width="17.26953125" style="50" customWidth="1"/>
    <col min="6658" max="6912" width="9.1796875" style="50" customWidth="1"/>
    <col min="6913" max="6913" width="17.26953125" style="50" customWidth="1"/>
    <col min="6914" max="7168" width="9.1796875" style="50" customWidth="1"/>
    <col min="7169" max="7169" width="17.26953125" style="50" customWidth="1"/>
    <col min="7170" max="7424" width="9.1796875" style="50" customWidth="1"/>
    <col min="7425" max="7425" width="17.26953125" style="50" customWidth="1"/>
    <col min="7426" max="7680" width="9.1796875" style="50" customWidth="1"/>
    <col min="7681" max="7681" width="17.26953125" style="50" customWidth="1"/>
    <col min="7682" max="7936" width="9.1796875" style="50" customWidth="1"/>
    <col min="7937" max="7937" width="17.26953125" style="50" customWidth="1"/>
    <col min="7938" max="8192" width="9.1796875" style="50" customWidth="1"/>
    <col min="8193" max="8193" width="17.26953125" style="50" customWidth="1"/>
    <col min="8194" max="8448" width="9.1796875" style="50" customWidth="1"/>
    <col min="8449" max="8449" width="17.26953125" style="50" customWidth="1"/>
    <col min="8450" max="8704" width="9.1796875" style="50" customWidth="1"/>
    <col min="8705" max="8705" width="17.26953125" style="50" customWidth="1"/>
    <col min="8706" max="8960" width="9.1796875" style="50" customWidth="1"/>
    <col min="8961" max="8961" width="17.26953125" style="50" customWidth="1"/>
    <col min="8962" max="9216" width="9.1796875" style="50" customWidth="1"/>
    <col min="9217" max="9217" width="17.26953125" style="50" customWidth="1"/>
    <col min="9218" max="9472" width="9.1796875" style="50" customWidth="1"/>
    <col min="9473" max="9473" width="17.26953125" style="50" customWidth="1"/>
    <col min="9474" max="9728" width="9.1796875" style="50" customWidth="1"/>
    <col min="9729" max="9729" width="17.26953125" style="50" customWidth="1"/>
    <col min="9730" max="9984" width="9.1796875" style="50" customWidth="1"/>
    <col min="9985" max="9985" width="17.26953125" style="50" customWidth="1"/>
    <col min="9986" max="10240" width="9.1796875" style="50" customWidth="1"/>
    <col min="10241" max="10241" width="17.26953125" style="50" customWidth="1"/>
    <col min="10242" max="10496" width="9.1796875" style="50" customWidth="1"/>
    <col min="10497" max="10497" width="17.26953125" style="50" customWidth="1"/>
    <col min="10498" max="10752" width="9.1796875" style="50" customWidth="1"/>
    <col min="10753" max="10753" width="17.26953125" style="50" customWidth="1"/>
    <col min="10754" max="11008" width="9.1796875" style="50" customWidth="1"/>
    <col min="11009" max="11009" width="17.26953125" style="50" customWidth="1"/>
    <col min="11010" max="11264" width="9.1796875" style="50" customWidth="1"/>
    <col min="11265" max="11265" width="17.26953125" style="50" customWidth="1"/>
    <col min="11266" max="11520" width="9.1796875" style="50" customWidth="1"/>
    <col min="11521" max="11521" width="17.26953125" style="50" customWidth="1"/>
    <col min="11522" max="11776" width="9.1796875" style="50" customWidth="1"/>
    <col min="11777" max="11777" width="17.26953125" style="50" customWidth="1"/>
    <col min="11778" max="12032" width="9.1796875" style="50" customWidth="1"/>
    <col min="12033" max="12033" width="17.26953125" style="50" customWidth="1"/>
    <col min="12034" max="12288" width="9.1796875" style="50" customWidth="1"/>
    <col min="12289" max="12289" width="17.26953125" style="50" customWidth="1"/>
    <col min="12290" max="12544" width="9.1796875" style="50" customWidth="1"/>
    <col min="12545" max="12545" width="17.26953125" style="50" customWidth="1"/>
    <col min="12546" max="12800" width="9.1796875" style="50" customWidth="1"/>
    <col min="12801" max="12801" width="17.26953125" style="50" customWidth="1"/>
    <col min="12802" max="13056" width="9.1796875" style="50" customWidth="1"/>
    <col min="13057" max="13057" width="17.26953125" style="50" customWidth="1"/>
    <col min="13058" max="13312" width="9.1796875" style="50" customWidth="1"/>
    <col min="13313" max="13313" width="17.26953125" style="50" customWidth="1"/>
    <col min="13314" max="13568" width="9.1796875" style="50" customWidth="1"/>
    <col min="13569" max="13569" width="17.26953125" style="50" customWidth="1"/>
    <col min="13570" max="13824" width="9.1796875" style="50" customWidth="1"/>
    <col min="13825" max="13825" width="17.26953125" style="50" customWidth="1"/>
    <col min="13826" max="14080" width="9.1796875" style="50" customWidth="1"/>
    <col min="14081" max="14081" width="17.26953125" style="50" customWidth="1"/>
    <col min="14082" max="14336" width="9.1796875" style="50" customWidth="1"/>
    <col min="14337" max="14337" width="17.26953125" style="50" customWidth="1"/>
    <col min="14338" max="14592" width="9.1796875" style="50" customWidth="1"/>
    <col min="14593" max="14593" width="17.26953125" style="50" customWidth="1"/>
    <col min="14594" max="14848" width="9.1796875" style="50" customWidth="1"/>
    <col min="14849" max="14849" width="17.26953125" style="50" customWidth="1"/>
    <col min="14850" max="15104" width="9.1796875" style="50" customWidth="1"/>
    <col min="15105" max="15105" width="17.26953125" style="50" customWidth="1"/>
    <col min="15106" max="15360" width="9.1796875" style="50" customWidth="1"/>
    <col min="15361" max="15361" width="17.26953125" style="50" customWidth="1"/>
    <col min="15362" max="15616" width="9.1796875" style="50" customWidth="1"/>
    <col min="15617" max="15617" width="17.26953125" style="50" customWidth="1"/>
    <col min="15618" max="15872" width="9.1796875" style="50" customWidth="1"/>
    <col min="15873" max="15873" width="17.26953125" style="50" customWidth="1"/>
    <col min="15874" max="16128" width="9.1796875" style="50" customWidth="1"/>
    <col min="16129" max="16129" width="17.26953125" style="50" customWidth="1"/>
    <col min="16130" max="16384" width="9.1796875" style="50" customWidth="1"/>
  </cols>
  <sheetData>
    <row r="2" spans="1:18" ht="15.75" customHeight="1" x14ac:dyDescent="0.35">
      <c r="A2" s="92" t="s">
        <v>203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5" spans="1:18" ht="39.75" customHeight="1" x14ac:dyDescent="0.35">
      <c r="A5" s="88" t="s">
        <v>2</v>
      </c>
      <c r="B5" s="81" t="s">
        <v>195</v>
      </c>
      <c r="C5" s="86"/>
      <c r="D5" s="81" t="s">
        <v>196</v>
      </c>
      <c r="E5" s="86"/>
      <c r="F5" s="81" t="s">
        <v>197</v>
      </c>
      <c r="G5" s="86"/>
      <c r="H5" s="81" t="s">
        <v>198</v>
      </c>
      <c r="I5" s="86"/>
      <c r="J5" s="81" t="s">
        <v>199</v>
      </c>
      <c r="K5" s="86"/>
      <c r="L5" s="81"/>
      <c r="M5" s="86"/>
      <c r="N5" s="81"/>
      <c r="O5" s="86"/>
      <c r="P5" s="81" t="s">
        <v>6</v>
      </c>
      <c r="Q5" s="81" t="s">
        <v>7</v>
      </c>
    </row>
    <row r="6" spans="1:18" x14ac:dyDescent="0.35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55" t="s">
        <v>8</v>
      </c>
      <c r="O6" s="55" t="s">
        <v>9</v>
      </c>
      <c r="P6" s="82"/>
      <c r="Q6" s="82"/>
    </row>
    <row r="7" spans="1:18" x14ac:dyDescent="0.35">
      <c r="A7" s="80" t="s">
        <v>205</v>
      </c>
      <c r="B7" s="59">
        <v>68</v>
      </c>
      <c r="C7" s="59">
        <v>1</v>
      </c>
      <c r="D7" s="59">
        <v>96</v>
      </c>
      <c r="E7" s="59">
        <v>1</v>
      </c>
      <c r="F7" s="59">
        <v>95</v>
      </c>
      <c r="G7" s="59">
        <v>1</v>
      </c>
      <c r="H7" s="59">
        <v>96</v>
      </c>
      <c r="I7" s="59">
        <v>1</v>
      </c>
      <c r="J7" s="59">
        <v>90</v>
      </c>
      <c r="K7" s="59">
        <v>1</v>
      </c>
      <c r="L7" s="59"/>
      <c r="M7" s="59"/>
      <c r="N7" s="59"/>
      <c r="O7" s="59"/>
      <c r="P7" s="59">
        <v>2</v>
      </c>
      <c r="Q7" s="61">
        <f>95*(B7*C7+D7*E7+F7*G7+H7*I7+J7*K7+L7*M7+N7*O7)/((C7+E7+G7+I7+K7+M7+O7)*100)+P7</f>
        <v>86.55</v>
      </c>
      <c r="R7" s="49"/>
    </row>
    <row r="8" spans="1:18" x14ac:dyDescent="0.35">
      <c r="A8" s="37" t="s">
        <v>204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3"/>
      <c r="R8" s="49"/>
    </row>
    <row r="9" spans="1:18" x14ac:dyDescent="0.35">
      <c r="A9" s="15" t="s">
        <v>206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3"/>
      <c r="R9" s="49"/>
    </row>
    <row r="10" spans="1:18" x14ac:dyDescent="0.35">
      <c r="A10" s="15" t="s">
        <v>207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3"/>
      <c r="R10" s="49"/>
    </row>
    <row r="11" spans="1:18" x14ac:dyDescent="0.35">
      <c r="A11" s="1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3"/>
    </row>
    <row r="12" spans="1:18" x14ac:dyDescent="0.35">
      <c r="A12" s="1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3"/>
    </row>
    <row r="13" spans="1:18" x14ac:dyDescent="0.35">
      <c r="A13" s="51" t="s">
        <v>17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7">
        <f>AVERAGE(Q7:Q10)</f>
        <v>86.55</v>
      </c>
    </row>
    <row r="14" spans="1:18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8" x14ac:dyDescent="0.35">
      <c r="A15" s="52" t="s">
        <v>18</v>
      </c>
      <c r="B15" s="52">
        <v>4</v>
      </c>
      <c r="C15" s="52">
        <f>B15*0.4</f>
        <v>1.6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</sheetData>
  <sortState xmlns:xlrd2="http://schemas.microsoft.com/office/spreadsheetml/2017/richdata2" ref="A7:Q10">
    <sortCondition descending="1" ref="Q7:Q10"/>
  </sortState>
  <mergeCells count="11">
    <mergeCell ref="Q5:Q6"/>
    <mergeCell ref="A2:Q2"/>
    <mergeCell ref="A5:A6"/>
    <mergeCell ref="B5:C5"/>
    <mergeCell ref="D5:E5"/>
    <mergeCell ref="F5:G5"/>
    <mergeCell ref="H5:I5"/>
    <mergeCell ref="J5:K5"/>
    <mergeCell ref="L5:M5"/>
    <mergeCell ref="N5:O5"/>
    <mergeCell ref="P5:P6"/>
  </mergeCells>
  <pageMargins left="0.75" right="0.75" top="1" bottom="1" header="0.5" footer="0.5"/>
  <pageSetup paperSize="9" orientation="portrait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26"/>
  <sheetViews>
    <sheetView tabSelected="1" zoomScale="85" zoomScaleNormal="85" workbookViewId="0">
      <selection activeCell="O9" sqref="O9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8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15.75" customHeight="1" x14ac:dyDescent="0.3">
      <c r="A2" s="83" t="s">
        <v>208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ht="39.75" customHeight="1" x14ac:dyDescent="0.35">
      <c r="A5" s="85" t="s">
        <v>2</v>
      </c>
      <c r="B5" s="81" t="s">
        <v>209</v>
      </c>
      <c r="C5" s="86"/>
      <c r="D5" s="81" t="s">
        <v>210</v>
      </c>
      <c r="E5" s="86"/>
      <c r="F5" s="81" t="s">
        <v>211</v>
      </c>
      <c r="G5" s="86"/>
      <c r="H5" s="81" t="s">
        <v>50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8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8" x14ac:dyDescent="0.3">
      <c r="A7" s="68" t="s">
        <v>212</v>
      </c>
      <c r="B7" s="63" t="s">
        <v>16</v>
      </c>
      <c r="C7" s="59">
        <v>1</v>
      </c>
      <c r="D7" s="59" t="s">
        <v>164</v>
      </c>
      <c r="E7" s="59">
        <v>1</v>
      </c>
      <c r="F7" s="59" t="s">
        <v>164</v>
      </c>
      <c r="G7" s="59">
        <v>1</v>
      </c>
      <c r="H7" s="59" t="s">
        <v>12</v>
      </c>
      <c r="I7" s="59">
        <v>1</v>
      </c>
      <c r="J7" s="59"/>
      <c r="K7" s="59"/>
      <c r="L7" s="59"/>
      <c r="M7" s="59"/>
      <c r="N7" s="59">
        <v>2</v>
      </c>
      <c r="O7" s="61">
        <f>95*(B7*C7+D7*E7+F7*G7+H7*I7+J7*K7+L7*M7)/((C7+E7+G7+I7+K7+M7)*100)+N7</f>
        <v>92.962500000000006</v>
      </c>
      <c r="P7" s="43" t="str">
        <f>UPPER(LEFT(A7, SEARCH(" ",A7,1)))&amp;MID(A7,SEARCH(" ",A7,1)+1,SEARCH(" ",A7,SEARCH(" ",A7,1)+1)-(SEARCH(" ",A7,1)+1))&amp;" "&amp;RIGHT(A7, LEN(A7)-SEARCH(" ",A7,SEARCH(" ",A7,1)+1))</f>
        <v xml:space="preserve">БОНДАР Діана Валеріївна </v>
      </c>
    </row>
    <row r="8" spans="1:18" x14ac:dyDescent="0.3">
      <c r="A8" s="33" t="s">
        <v>214</v>
      </c>
      <c r="B8" s="2" t="s">
        <v>26</v>
      </c>
      <c r="C8" s="55">
        <v>1</v>
      </c>
      <c r="D8" s="55" t="s">
        <v>26</v>
      </c>
      <c r="E8" s="55">
        <v>1</v>
      </c>
      <c r="F8" s="55" t="s">
        <v>25</v>
      </c>
      <c r="G8" s="55">
        <v>1</v>
      </c>
      <c r="H8" s="55" t="s">
        <v>26</v>
      </c>
      <c r="I8" s="55">
        <v>1</v>
      </c>
      <c r="J8" s="55"/>
      <c r="K8" s="55"/>
      <c r="L8" s="55"/>
      <c r="M8" s="55"/>
      <c r="N8" s="55"/>
      <c r="O8" s="3">
        <f>95*(B8*C8+D8*E8+F8*G8+H8*I8+J8*K8+L8*M8)/((C8+E8+G8+I8+K8+M8)*100)+N8</f>
        <v>75.525000000000006</v>
      </c>
      <c r="P8" s="43" t="str">
        <f>UPPER(LEFT(A8, SEARCH(" ",A8,1)))&amp;MID(A8,SEARCH(" ",A8,1)+1,SEARCH(" ",A8,SEARCH(" ",A8,1)+1)-(SEARCH(" ",A8,1)+1))&amp;" "&amp;RIGHT(A8, LEN(A8)-SEARCH(" ",A8,SEARCH(" ",A8,1)+1))</f>
        <v>ШКАПА Віталій Романович</v>
      </c>
    </row>
    <row r="9" spans="1:18" x14ac:dyDescent="0.3">
      <c r="A9" s="33" t="s">
        <v>213</v>
      </c>
      <c r="B9" s="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  <c r="P9" s="43" t="str">
        <f>UPPER(LEFT(A9, SEARCH(" ",A9,1)))&amp;MID(A9,SEARCH(" ",A9,1)+1,SEARCH(" ",A9,SEARCH(" ",A9,1)+1)-(SEARCH(" ",A9,1)+1))&amp;" "&amp;RIGHT(A9, LEN(A9)-SEARCH(" ",A9,SEARCH(" ",A9,1)+1))</f>
        <v>КОСТИК Карен Артакович</v>
      </c>
    </row>
    <row r="10" spans="1:18" x14ac:dyDescent="0.3">
      <c r="A10" s="2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8" x14ac:dyDescent="0.3">
      <c r="A11" s="27"/>
      <c r="B11" s="26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8" x14ac:dyDescent="0.3">
      <c r="A12" s="4" t="s">
        <v>17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>AVERAGE(O7:O9)</f>
        <v>84.243750000000006</v>
      </c>
    </row>
    <row r="13" spans="1:18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8" x14ac:dyDescent="0.3">
      <c r="A14" s="11" t="s">
        <v>18</v>
      </c>
      <c r="B14" s="11">
        <v>3</v>
      </c>
      <c r="C14" s="11">
        <f>B14*0.4</f>
        <v>1.2000000000000002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8" x14ac:dyDescent="0.3"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x14ac:dyDescent="0.3"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5:18" x14ac:dyDescent="0.3"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5:18" x14ac:dyDescent="0.3"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5:18" x14ac:dyDescent="0.3"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5:18" x14ac:dyDescent="0.3"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5:18" x14ac:dyDescent="0.3"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5:18" x14ac:dyDescent="0.3"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5:18" x14ac:dyDescent="0.3"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5:18" x14ac:dyDescent="0.3"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5:18" x14ac:dyDescent="0.3"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5:18" x14ac:dyDescent="0.3"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</sheetData>
  <sortState xmlns:xlrd2="http://schemas.microsoft.com/office/spreadsheetml/2017/richdata2" ref="A7:O9">
    <sortCondition descending="1" ref="O7"/>
  </sortState>
  <mergeCells count="10">
    <mergeCell ref="A5:A6"/>
    <mergeCell ref="A2:Q2"/>
    <mergeCell ref="N5:N6"/>
    <mergeCell ref="O5:O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2"/>
  <sheetViews>
    <sheetView workbookViewId="0">
      <selection activeCell="O7" sqref="O7"/>
    </sheetView>
  </sheetViews>
  <sheetFormatPr defaultRowHeight="13" x14ac:dyDescent="0.3"/>
  <cols>
    <col min="1" max="1" width="28.453125" style="12" customWidth="1"/>
    <col min="2" max="256" width="9.1796875" style="12" customWidth="1"/>
    <col min="257" max="257" width="19" style="12" customWidth="1"/>
    <col min="258" max="512" width="9.1796875" style="12" customWidth="1"/>
    <col min="513" max="513" width="19" style="12" customWidth="1"/>
    <col min="514" max="768" width="9.1796875" style="12" customWidth="1"/>
    <col min="769" max="769" width="19" style="12" customWidth="1"/>
    <col min="770" max="1024" width="9.1796875" style="12" customWidth="1"/>
    <col min="1025" max="1025" width="19" style="12" customWidth="1"/>
    <col min="1026" max="1280" width="9.1796875" style="12" customWidth="1"/>
    <col min="1281" max="1281" width="19" style="12" customWidth="1"/>
    <col min="1282" max="1536" width="9.1796875" style="12" customWidth="1"/>
    <col min="1537" max="1537" width="19" style="12" customWidth="1"/>
    <col min="1538" max="1792" width="9.1796875" style="12" customWidth="1"/>
    <col min="1793" max="1793" width="19" style="12" customWidth="1"/>
    <col min="1794" max="2048" width="9.1796875" style="12" customWidth="1"/>
    <col min="2049" max="2049" width="19" style="12" customWidth="1"/>
    <col min="2050" max="2304" width="9.1796875" style="12" customWidth="1"/>
    <col min="2305" max="2305" width="19" style="12" customWidth="1"/>
    <col min="2306" max="2560" width="9.1796875" style="12" customWidth="1"/>
    <col min="2561" max="2561" width="19" style="12" customWidth="1"/>
    <col min="2562" max="2816" width="9.1796875" style="12" customWidth="1"/>
    <col min="2817" max="2817" width="19" style="12" customWidth="1"/>
    <col min="2818" max="3072" width="9.1796875" style="12" customWidth="1"/>
    <col min="3073" max="3073" width="19" style="12" customWidth="1"/>
    <col min="3074" max="3328" width="9.1796875" style="12" customWidth="1"/>
    <col min="3329" max="3329" width="19" style="12" customWidth="1"/>
    <col min="3330" max="3584" width="9.1796875" style="12" customWidth="1"/>
    <col min="3585" max="3585" width="19" style="12" customWidth="1"/>
    <col min="3586" max="3840" width="9.1796875" style="12" customWidth="1"/>
    <col min="3841" max="3841" width="19" style="12" customWidth="1"/>
    <col min="3842" max="4096" width="9.1796875" style="12" customWidth="1"/>
    <col min="4097" max="4097" width="19" style="12" customWidth="1"/>
    <col min="4098" max="4352" width="9.1796875" style="12" customWidth="1"/>
    <col min="4353" max="4353" width="19" style="12" customWidth="1"/>
    <col min="4354" max="4608" width="9.1796875" style="12" customWidth="1"/>
    <col min="4609" max="4609" width="19" style="12" customWidth="1"/>
    <col min="4610" max="4864" width="9.1796875" style="12" customWidth="1"/>
    <col min="4865" max="4865" width="19" style="12" customWidth="1"/>
    <col min="4866" max="5120" width="9.1796875" style="12" customWidth="1"/>
    <col min="5121" max="5121" width="19" style="12" customWidth="1"/>
    <col min="5122" max="5376" width="9.1796875" style="12" customWidth="1"/>
    <col min="5377" max="5377" width="19" style="12" customWidth="1"/>
    <col min="5378" max="5632" width="9.1796875" style="12" customWidth="1"/>
    <col min="5633" max="5633" width="19" style="12" customWidth="1"/>
    <col min="5634" max="5888" width="9.1796875" style="12" customWidth="1"/>
    <col min="5889" max="5889" width="19" style="12" customWidth="1"/>
    <col min="5890" max="6144" width="9.1796875" style="12" customWidth="1"/>
    <col min="6145" max="6145" width="19" style="12" customWidth="1"/>
    <col min="6146" max="6400" width="9.1796875" style="12" customWidth="1"/>
    <col min="6401" max="6401" width="19" style="12" customWidth="1"/>
    <col min="6402" max="6656" width="9.1796875" style="12" customWidth="1"/>
    <col min="6657" max="6657" width="19" style="12" customWidth="1"/>
    <col min="6658" max="6912" width="9.1796875" style="12" customWidth="1"/>
    <col min="6913" max="6913" width="19" style="12" customWidth="1"/>
    <col min="6914" max="7168" width="9.1796875" style="12" customWidth="1"/>
    <col min="7169" max="7169" width="19" style="12" customWidth="1"/>
    <col min="7170" max="7424" width="9.1796875" style="12" customWidth="1"/>
    <col min="7425" max="7425" width="19" style="12" customWidth="1"/>
    <col min="7426" max="7680" width="9.1796875" style="12" customWidth="1"/>
    <col min="7681" max="7681" width="19" style="12" customWidth="1"/>
    <col min="7682" max="7936" width="9.1796875" style="12" customWidth="1"/>
    <col min="7937" max="7937" width="19" style="12" customWidth="1"/>
    <col min="7938" max="8192" width="9.1796875" style="12" customWidth="1"/>
    <col min="8193" max="8193" width="19" style="12" customWidth="1"/>
    <col min="8194" max="8448" width="9.1796875" style="12" customWidth="1"/>
    <col min="8449" max="8449" width="19" style="12" customWidth="1"/>
    <col min="8450" max="8704" width="9.1796875" style="12" customWidth="1"/>
    <col min="8705" max="8705" width="19" style="12" customWidth="1"/>
    <col min="8706" max="8960" width="9.1796875" style="12" customWidth="1"/>
    <col min="8961" max="8961" width="19" style="12" customWidth="1"/>
    <col min="8962" max="9216" width="9.1796875" style="12" customWidth="1"/>
    <col min="9217" max="9217" width="19" style="12" customWidth="1"/>
    <col min="9218" max="9472" width="9.1796875" style="12" customWidth="1"/>
    <col min="9473" max="9473" width="19" style="12" customWidth="1"/>
    <col min="9474" max="9728" width="9.1796875" style="12" customWidth="1"/>
    <col min="9729" max="9729" width="19" style="12" customWidth="1"/>
    <col min="9730" max="9984" width="9.1796875" style="12" customWidth="1"/>
    <col min="9985" max="9985" width="19" style="12" customWidth="1"/>
    <col min="9986" max="10240" width="9.1796875" style="12" customWidth="1"/>
    <col min="10241" max="10241" width="19" style="12" customWidth="1"/>
    <col min="10242" max="10496" width="9.1796875" style="12" customWidth="1"/>
    <col min="10497" max="10497" width="19" style="12" customWidth="1"/>
    <col min="10498" max="10752" width="9.1796875" style="12" customWidth="1"/>
    <col min="10753" max="10753" width="19" style="12" customWidth="1"/>
    <col min="10754" max="11008" width="9.1796875" style="12" customWidth="1"/>
    <col min="11009" max="11009" width="19" style="12" customWidth="1"/>
    <col min="11010" max="11264" width="9.1796875" style="12" customWidth="1"/>
    <col min="11265" max="11265" width="19" style="12" customWidth="1"/>
    <col min="11266" max="11520" width="9.1796875" style="12" customWidth="1"/>
    <col min="11521" max="11521" width="19" style="12" customWidth="1"/>
    <col min="11522" max="11776" width="9.1796875" style="12" customWidth="1"/>
    <col min="11777" max="11777" width="19" style="12" customWidth="1"/>
    <col min="11778" max="12032" width="9.1796875" style="12" customWidth="1"/>
    <col min="12033" max="12033" width="19" style="12" customWidth="1"/>
    <col min="12034" max="12288" width="9.1796875" style="12" customWidth="1"/>
    <col min="12289" max="12289" width="19" style="12" customWidth="1"/>
    <col min="12290" max="12544" width="9.1796875" style="12" customWidth="1"/>
    <col min="12545" max="12545" width="19" style="12" customWidth="1"/>
    <col min="12546" max="12800" width="9.1796875" style="12" customWidth="1"/>
    <col min="12801" max="12801" width="19" style="12" customWidth="1"/>
    <col min="12802" max="13056" width="9.1796875" style="12" customWidth="1"/>
    <col min="13057" max="13057" width="19" style="12" customWidth="1"/>
    <col min="13058" max="13312" width="9.1796875" style="12" customWidth="1"/>
    <col min="13313" max="13313" width="19" style="12" customWidth="1"/>
    <col min="13314" max="13568" width="9.1796875" style="12" customWidth="1"/>
    <col min="13569" max="13569" width="19" style="12" customWidth="1"/>
    <col min="13570" max="13824" width="9.1796875" style="12" customWidth="1"/>
    <col min="13825" max="13825" width="19" style="12" customWidth="1"/>
    <col min="13826" max="14080" width="9.1796875" style="12" customWidth="1"/>
    <col min="14081" max="14081" width="19" style="12" customWidth="1"/>
    <col min="14082" max="14336" width="9.1796875" style="12" customWidth="1"/>
    <col min="14337" max="14337" width="19" style="12" customWidth="1"/>
    <col min="14338" max="14592" width="9.1796875" style="12" customWidth="1"/>
    <col min="14593" max="14593" width="19" style="12" customWidth="1"/>
    <col min="14594" max="14848" width="9.1796875" style="12" customWidth="1"/>
    <col min="14849" max="14849" width="19" style="12" customWidth="1"/>
    <col min="14850" max="15104" width="9.1796875" style="12" customWidth="1"/>
    <col min="15105" max="15105" width="19" style="12" customWidth="1"/>
    <col min="15106" max="15360" width="9.1796875" style="12" customWidth="1"/>
    <col min="15361" max="15361" width="19" style="12" customWidth="1"/>
    <col min="15362" max="15616" width="9.1796875" style="12" customWidth="1"/>
    <col min="15617" max="15617" width="19" style="12" customWidth="1"/>
    <col min="15618" max="15872" width="9.1796875" style="12" customWidth="1"/>
    <col min="15873" max="15873" width="19" style="12" customWidth="1"/>
    <col min="15874" max="16128" width="9.1796875" style="12" customWidth="1"/>
    <col min="16129" max="16129" width="19" style="12" customWidth="1"/>
    <col min="16130" max="16384" width="9.1796875" style="12" customWidth="1"/>
  </cols>
  <sheetData>
    <row r="2" spans="1:17" ht="15.75" customHeight="1" x14ac:dyDescent="0.35">
      <c r="A2" s="83" t="s">
        <v>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53.25" customHeight="1" x14ac:dyDescent="0.35">
      <c r="A5" s="88" t="s">
        <v>2</v>
      </c>
      <c r="B5" s="81" t="s">
        <v>29</v>
      </c>
      <c r="C5" s="86"/>
      <c r="D5" s="81" t="s">
        <v>30</v>
      </c>
      <c r="E5" s="86"/>
      <c r="F5" s="81" t="s">
        <v>31</v>
      </c>
      <c r="G5" s="86"/>
      <c r="H5" s="81" t="s">
        <v>32</v>
      </c>
      <c r="I5" s="86"/>
      <c r="J5" s="81" t="s">
        <v>33</v>
      </c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41" t="s">
        <v>34</v>
      </c>
      <c r="B7" s="55" t="s">
        <v>25</v>
      </c>
      <c r="C7" s="55">
        <v>1</v>
      </c>
      <c r="D7" s="55" t="s">
        <v>26</v>
      </c>
      <c r="E7" s="55">
        <v>1</v>
      </c>
      <c r="F7" s="55" t="s">
        <v>35</v>
      </c>
      <c r="G7" s="55">
        <v>1</v>
      </c>
      <c r="H7" s="55" t="s">
        <v>27</v>
      </c>
      <c r="I7" s="55">
        <v>1</v>
      </c>
      <c r="J7" s="55" t="s">
        <v>36</v>
      </c>
      <c r="K7" s="55">
        <v>1</v>
      </c>
      <c r="L7" s="55"/>
      <c r="M7" s="55"/>
      <c r="N7" s="55"/>
      <c r="O7" s="3">
        <f>95*(B7*C7+D7*E7+F7*G7+H7*I7+J7*K7+L7*M7)/((C7+E7+G7+I7+K7+M7)*100)+N7</f>
        <v>73.34</v>
      </c>
    </row>
    <row r="8" spans="1:17" x14ac:dyDescent="0.3">
      <c r="A8" s="4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AVERAGE(O7)</f>
        <v>73.34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2"/>
  <sheetViews>
    <sheetView workbookViewId="0">
      <selection activeCell="B7" sqref="B7:O7"/>
    </sheetView>
  </sheetViews>
  <sheetFormatPr defaultRowHeight="13" x14ac:dyDescent="0.3"/>
  <cols>
    <col min="1" max="1" width="25" style="12" customWidth="1"/>
    <col min="2" max="256" width="9.1796875" style="12" customWidth="1"/>
    <col min="257" max="257" width="16" style="12" customWidth="1"/>
    <col min="258" max="512" width="9.1796875" style="12" customWidth="1"/>
    <col min="513" max="513" width="16" style="12" customWidth="1"/>
    <col min="514" max="768" width="9.1796875" style="12" customWidth="1"/>
    <col min="769" max="769" width="16" style="12" customWidth="1"/>
    <col min="770" max="1024" width="9.1796875" style="12" customWidth="1"/>
    <col min="1025" max="1025" width="16" style="12" customWidth="1"/>
    <col min="1026" max="1280" width="9.1796875" style="12" customWidth="1"/>
    <col min="1281" max="1281" width="16" style="12" customWidth="1"/>
    <col min="1282" max="1536" width="9.1796875" style="12" customWidth="1"/>
    <col min="1537" max="1537" width="16" style="12" customWidth="1"/>
    <col min="1538" max="1792" width="9.1796875" style="12" customWidth="1"/>
    <col min="1793" max="1793" width="16" style="12" customWidth="1"/>
    <col min="1794" max="2048" width="9.1796875" style="12" customWidth="1"/>
    <col min="2049" max="2049" width="16" style="12" customWidth="1"/>
    <col min="2050" max="2304" width="9.1796875" style="12" customWidth="1"/>
    <col min="2305" max="2305" width="16" style="12" customWidth="1"/>
    <col min="2306" max="2560" width="9.1796875" style="12" customWidth="1"/>
    <col min="2561" max="2561" width="16" style="12" customWidth="1"/>
    <col min="2562" max="2816" width="9.1796875" style="12" customWidth="1"/>
    <col min="2817" max="2817" width="16" style="12" customWidth="1"/>
    <col min="2818" max="3072" width="9.1796875" style="12" customWidth="1"/>
    <col min="3073" max="3073" width="16" style="12" customWidth="1"/>
    <col min="3074" max="3328" width="9.1796875" style="12" customWidth="1"/>
    <col min="3329" max="3329" width="16" style="12" customWidth="1"/>
    <col min="3330" max="3584" width="9.1796875" style="12" customWidth="1"/>
    <col min="3585" max="3585" width="16" style="12" customWidth="1"/>
    <col min="3586" max="3840" width="9.1796875" style="12" customWidth="1"/>
    <col min="3841" max="3841" width="16" style="12" customWidth="1"/>
    <col min="3842" max="4096" width="9.1796875" style="12" customWidth="1"/>
    <col min="4097" max="4097" width="16" style="12" customWidth="1"/>
    <col min="4098" max="4352" width="9.1796875" style="12" customWidth="1"/>
    <col min="4353" max="4353" width="16" style="12" customWidth="1"/>
    <col min="4354" max="4608" width="9.1796875" style="12" customWidth="1"/>
    <col min="4609" max="4609" width="16" style="12" customWidth="1"/>
    <col min="4610" max="4864" width="9.1796875" style="12" customWidth="1"/>
    <col min="4865" max="4865" width="16" style="12" customWidth="1"/>
    <col min="4866" max="5120" width="9.1796875" style="12" customWidth="1"/>
    <col min="5121" max="5121" width="16" style="12" customWidth="1"/>
    <col min="5122" max="5376" width="9.1796875" style="12" customWidth="1"/>
    <col min="5377" max="5377" width="16" style="12" customWidth="1"/>
    <col min="5378" max="5632" width="9.1796875" style="12" customWidth="1"/>
    <col min="5633" max="5633" width="16" style="12" customWidth="1"/>
    <col min="5634" max="5888" width="9.1796875" style="12" customWidth="1"/>
    <col min="5889" max="5889" width="16" style="12" customWidth="1"/>
    <col min="5890" max="6144" width="9.1796875" style="12" customWidth="1"/>
    <col min="6145" max="6145" width="16" style="12" customWidth="1"/>
    <col min="6146" max="6400" width="9.1796875" style="12" customWidth="1"/>
    <col min="6401" max="6401" width="16" style="12" customWidth="1"/>
    <col min="6402" max="6656" width="9.1796875" style="12" customWidth="1"/>
    <col min="6657" max="6657" width="16" style="12" customWidth="1"/>
    <col min="6658" max="6912" width="9.1796875" style="12" customWidth="1"/>
    <col min="6913" max="6913" width="16" style="12" customWidth="1"/>
    <col min="6914" max="7168" width="9.1796875" style="12" customWidth="1"/>
    <col min="7169" max="7169" width="16" style="12" customWidth="1"/>
    <col min="7170" max="7424" width="9.1796875" style="12" customWidth="1"/>
    <col min="7425" max="7425" width="16" style="12" customWidth="1"/>
    <col min="7426" max="7680" width="9.1796875" style="12" customWidth="1"/>
    <col min="7681" max="7681" width="16" style="12" customWidth="1"/>
    <col min="7682" max="7936" width="9.1796875" style="12" customWidth="1"/>
    <col min="7937" max="7937" width="16" style="12" customWidth="1"/>
    <col min="7938" max="8192" width="9.1796875" style="12" customWidth="1"/>
    <col min="8193" max="8193" width="16" style="12" customWidth="1"/>
    <col min="8194" max="8448" width="9.1796875" style="12" customWidth="1"/>
    <col min="8449" max="8449" width="16" style="12" customWidth="1"/>
    <col min="8450" max="8704" width="9.1796875" style="12" customWidth="1"/>
    <col min="8705" max="8705" width="16" style="12" customWidth="1"/>
    <col min="8706" max="8960" width="9.1796875" style="12" customWidth="1"/>
    <col min="8961" max="8961" width="16" style="12" customWidth="1"/>
    <col min="8962" max="9216" width="9.1796875" style="12" customWidth="1"/>
    <col min="9217" max="9217" width="16" style="12" customWidth="1"/>
    <col min="9218" max="9472" width="9.1796875" style="12" customWidth="1"/>
    <col min="9473" max="9473" width="16" style="12" customWidth="1"/>
    <col min="9474" max="9728" width="9.1796875" style="12" customWidth="1"/>
    <col min="9729" max="9729" width="16" style="12" customWidth="1"/>
    <col min="9730" max="9984" width="9.1796875" style="12" customWidth="1"/>
    <col min="9985" max="9985" width="16" style="12" customWidth="1"/>
    <col min="9986" max="10240" width="9.1796875" style="12" customWidth="1"/>
    <col min="10241" max="10241" width="16" style="12" customWidth="1"/>
    <col min="10242" max="10496" width="9.1796875" style="12" customWidth="1"/>
    <col min="10497" max="10497" width="16" style="12" customWidth="1"/>
    <col min="10498" max="10752" width="9.1796875" style="12" customWidth="1"/>
    <col min="10753" max="10753" width="16" style="12" customWidth="1"/>
    <col min="10754" max="11008" width="9.1796875" style="12" customWidth="1"/>
    <col min="11009" max="11009" width="16" style="12" customWidth="1"/>
    <col min="11010" max="11264" width="9.1796875" style="12" customWidth="1"/>
    <col min="11265" max="11265" width="16" style="12" customWidth="1"/>
    <col min="11266" max="11520" width="9.1796875" style="12" customWidth="1"/>
    <col min="11521" max="11521" width="16" style="12" customWidth="1"/>
    <col min="11522" max="11776" width="9.1796875" style="12" customWidth="1"/>
    <col min="11777" max="11777" width="16" style="12" customWidth="1"/>
    <col min="11778" max="12032" width="9.1796875" style="12" customWidth="1"/>
    <col min="12033" max="12033" width="16" style="12" customWidth="1"/>
    <col min="12034" max="12288" width="9.1796875" style="12" customWidth="1"/>
    <col min="12289" max="12289" width="16" style="12" customWidth="1"/>
    <col min="12290" max="12544" width="9.1796875" style="12" customWidth="1"/>
    <col min="12545" max="12545" width="16" style="12" customWidth="1"/>
    <col min="12546" max="12800" width="9.1796875" style="12" customWidth="1"/>
    <col min="12801" max="12801" width="16" style="12" customWidth="1"/>
    <col min="12802" max="13056" width="9.1796875" style="12" customWidth="1"/>
    <col min="13057" max="13057" width="16" style="12" customWidth="1"/>
    <col min="13058" max="13312" width="9.1796875" style="12" customWidth="1"/>
    <col min="13313" max="13313" width="16" style="12" customWidth="1"/>
    <col min="13314" max="13568" width="9.1796875" style="12" customWidth="1"/>
    <col min="13569" max="13569" width="16" style="12" customWidth="1"/>
    <col min="13570" max="13824" width="9.1796875" style="12" customWidth="1"/>
    <col min="13825" max="13825" width="16" style="12" customWidth="1"/>
    <col min="13826" max="14080" width="9.1796875" style="12" customWidth="1"/>
    <col min="14081" max="14081" width="16" style="12" customWidth="1"/>
    <col min="14082" max="14336" width="9.1796875" style="12" customWidth="1"/>
    <col min="14337" max="14337" width="16" style="12" customWidth="1"/>
    <col min="14338" max="14592" width="9.1796875" style="12" customWidth="1"/>
    <col min="14593" max="14593" width="16" style="12" customWidth="1"/>
    <col min="14594" max="14848" width="9.1796875" style="12" customWidth="1"/>
    <col min="14849" max="14849" width="16" style="12" customWidth="1"/>
    <col min="14850" max="15104" width="9.1796875" style="12" customWidth="1"/>
    <col min="15105" max="15105" width="16" style="12" customWidth="1"/>
    <col min="15106" max="15360" width="9.1796875" style="12" customWidth="1"/>
    <col min="15361" max="15361" width="16" style="12" customWidth="1"/>
    <col min="15362" max="15616" width="9.1796875" style="12" customWidth="1"/>
    <col min="15617" max="15617" width="16" style="12" customWidth="1"/>
    <col min="15618" max="15872" width="9.1796875" style="12" customWidth="1"/>
    <col min="15873" max="15873" width="16" style="12" customWidth="1"/>
    <col min="15874" max="16128" width="9.1796875" style="12" customWidth="1"/>
    <col min="16129" max="16129" width="16" style="12" customWidth="1"/>
    <col min="16130" max="16384" width="9.1796875" style="12" customWidth="1"/>
  </cols>
  <sheetData>
    <row r="2" spans="1:17" ht="15.75" customHeight="1" x14ac:dyDescent="0.35">
      <c r="A2" s="83" t="s">
        <v>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39.75" customHeight="1" x14ac:dyDescent="0.35">
      <c r="A5" s="88" t="s">
        <v>2</v>
      </c>
      <c r="B5" s="81" t="s">
        <v>38</v>
      </c>
      <c r="C5" s="86"/>
      <c r="D5" s="81" t="s">
        <v>39</v>
      </c>
      <c r="E5" s="86"/>
      <c r="F5" s="81" t="s">
        <v>40</v>
      </c>
      <c r="G5" s="86"/>
      <c r="H5" s="81" t="s">
        <v>41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15" t="s">
        <v>42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"/>
      <c r="P7" s="42"/>
    </row>
    <row r="8" spans="1:17" x14ac:dyDescent="0.3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 t="e">
        <f>AVERAGE(O7)</f>
        <v>#DIV/0!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2"/>
  <sheetViews>
    <sheetView zoomScale="110" zoomScaleNormal="110" workbookViewId="0">
      <selection activeCell="O7" sqref="O7"/>
    </sheetView>
  </sheetViews>
  <sheetFormatPr defaultRowHeight="13" x14ac:dyDescent="0.3"/>
  <cols>
    <col min="1" max="1" width="28.81640625" style="12" customWidth="1"/>
    <col min="2" max="256" width="9.1796875" style="12" customWidth="1"/>
    <col min="257" max="257" width="17.453125" style="12" customWidth="1"/>
    <col min="258" max="512" width="9.1796875" style="12" customWidth="1"/>
    <col min="513" max="513" width="17.453125" style="12" customWidth="1"/>
    <col min="514" max="768" width="9.1796875" style="12" customWidth="1"/>
    <col min="769" max="769" width="17.453125" style="12" customWidth="1"/>
    <col min="770" max="1024" width="9.1796875" style="12" customWidth="1"/>
    <col min="1025" max="1025" width="17.453125" style="12" customWidth="1"/>
    <col min="1026" max="1280" width="9.1796875" style="12" customWidth="1"/>
    <col min="1281" max="1281" width="17.453125" style="12" customWidth="1"/>
    <col min="1282" max="1536" width="9.1796875" style="12" customWidth="1"/>
    <col min="1537" max="1537" width="17.453125" style="12" customWidth="1"/>
    <col min="1538" max="1792" width="9.1796875" style="12" customWidth="1"/>
    <col min="1793" max="1793" width="17.453125" style="12" customWidth="1"/>
    <col min="1794" max="2048" width="9.1796875" style="12" customWidth="1"/>
    <col min="2049" max="2049" width="17.453125" style="12" customWidth="1"/>
    <col min="2050" max="2304" width="9.1796875" style="12" customWidth="1"/>
    <col min="2305" max="2305" width="17.453125" style="12" customWidth="1"/>
    <col min="2306" max="2560" width="9.1796875" style="12" customWidth="1"/>
    <col min="2561" max="2561" width="17.453125" style="12" customWidth="1"/>
    <col min="2562" max="2816" width="9.1796875" style="12" customWidth="1"/>
    <col min="2817" max="2817" width="17.453125" style="12" customWidth="1"/>
    <col min="2818" max="3072" width="9.1796875" style="12" customWidth="1"/>
    <col min="3073" max="3073" width="17.453125" style="12" customWidth="1"/>
    <col min="3074" max="3328" width="9.1796875" style="12" customWidth="1"/>
    <col min="3329" max="3329" width="17.453125" style="12" customWidth="1"/>
    <col min="3330" max="3584" width="9.1796875" style="12" customWidth="1"/>
    <col min="3585" max="3585" width="17.453125" style="12" customWidth="1"/>
    <col min="3586" max="3840" width="9.1796875" style="12" customWidth="1"/>
    <col min="3841" max="3841" width="17.453125" style="12" customWidth="1"/>
    <col min="3842" max="4096" width="9.1796875" style="12" customWidth="1"/>
    <col min="4097" max="4097" width="17.453125" style="12" customWidth="1"/>
    <col min="4098" max="4352" width="9.1796875" style="12" customWidth="1"/>
    <col min="4353" max="4353" width="17.453125" style="12" customWidth="1"/>
    <col min="4354" max="4608" width="9.1796875" style="12" customWidth="1"/>
    <col min="4609" max="4609" width="17.453125" style="12" customWidth="1"/>
    <col min="4610" max="4864" width="9.1796875" style="12" customWidth="1"/>
    <col min="4865" max="4865" width="17.453125" style="12" customWidth="1"/>
    <col min="4866" max="5120" width="9.1796875" style="12" customWidth="1"/>
    <col min="5121" max="5121" width="17.453125" style="12" customWidth="1"/>
    <col min="5122" max="5376" width="9.1796875" style="12" customWidth="1"/>
    <col min="5377" max="5377" width="17.453125" style="12" customWidth="1"/>
    <col min="5378" max="5632" width="9.1796875" style="12" customWidth="1"/>
    <col min="5633" max="5633" width="17.453125" style="12" customWidth="1"/>
    <col min="5634" max="5888" width="9.1796875" style="12" customWidth="1"/>
    <col min="5889" max="5889" width="17.453125" style="12" customWidth="1"/>
    <col min="5890" max="6144" width="9.1796875" style="12" customWidth="1"/>
    <col min="6145" max="6145" width="17.453125" style="12" customWidth="1"/>
    <col min="6146" max="6400" width="9.1796875" style="12" customWidth="1"/>
    <col min="6401" max="6401" width="17.453125" style="12" customWidth="1"/>
    <col min="6402" max="6656" width="9.1796875" style="12" customWidth="1"/>
    <col min="6657" max="6657" width="17.453125" style="12" customWidth="1"/>
    <col min="6658" max="6912" width="9.1796875" style="12" customWidth="1"/>
    <col min="6913" max="6913" width="17.453125" style="12" customWidth="1"/>
    <col min="6914" max="7168" width="9.1796875" style="12" customWidth="1"/>
    <col min="7169" max="7169" width="17.453125" style="12" customWidth="1"/>
    <col min="7170" max="7424" width="9.1796875" style="12" customWidth="1"/>
    <col min="7425" max="7425" width="17.453125" style="12" customWidth="1"/>
    <col min="7426" max="7680" width="9.1796875" style="12" customWidth="1"/>
    <col min="7681" max="7681" width="17.453125" style="12" customWidth="1"/>
    <col min="7682" max="7936" width="9.1796875" style="12" customWidth="1"/>
    <col min="7937" max="7937" width="17.453125" style="12" customWidth="1"/>
    <col min="7938" max="8192" width="9.1796875" style="12" customWidth="1"/>
    <col min="8193" max="8193" width="17.453125" style="12" customWidth="1"/>
    <col min="8194" max="8448" width="9.1796875" style="12" customWidth="1"/>
    <col min="8449" max="8449" width="17.453125" style="12" customWidth="1"/>
    <col min="8450" max="8704" width="9.1796875" style="12" customWidth="1"/>
    <col min="8705" max="8705" width="17.453125" style="12" customWidth="1"/>
    <col min="8706" max="8960" width="9.1796875" style="12" customWidth="1"/>
    <col min="8961" max="8961" width="17.453125" style="12" customWidth="1"/>
    <col min="8962" max="9216" width="9.1796875" style="12" customWidth="1"/>
    <col min="9217" max="9217" width="17.453125" style="12" customWidth="1"/>
    <col min="9218" max="9472" width="9.1796875" style="12" customWidth="1"/>
    <col min="9473" max="9473" width="17.453125" style="12" customWidth="1"/>
    <col min="9474" max="9728" width="9.1796875" style="12" customWidth="1"/>
    <col min="9729" max="9729" width="17.453125" style="12" customWidth="1"/>
    <col min="9730" max="9984" width="9.1796875" style="12" customWidth="1"/>
    <col min="9985" max="9985" width="17.453125" style="12" customWidth="1"/>
    <col min="9986" max="10240" width="9.1796875" style="12" customWidth="1"/>
    <col min="10241" max="10241" width="17.453125" style="12" customWidth="1"/>
    <col min="10242" max="10496" width="9.1796875" style="12" customWidth="1"/>
    <col min="10497" max="10497" width="17.453125" style="12" customWidth="1"/>
    <col min="10498" max="10752" width="9.1796875" style="12" customWidth="1"/>
    <col min="10753" max="10753" width="17.453125" style="12" customWidth="1"/>
    <col min="10754" max="11008" width="9.1796875" style="12" customWidth="1"/>
    <col min="11009" max="11009" width="17.453125" style="12" customWidth="1"/>
    <col min="11010" max="11264" width="9.1796875" style="12" customWidth="1"/>
    <col min="11265" max="11265" width="17.453125" style="12" customWidth="1"/>
    <col min="11266" max="11520" width="9.1796875" style="12" customWidth="1"/>
    <col min="11521" max="11521" width="17.453125" style="12" customWidth="1"/>
    <col min="11522" max="11776" width="9.1796875" style="12" customWidth="1"/>
    <col min="11777" max="11777" width="17.453125" style="12" customWidth="1"/>
    <col min="11778" max="12032" width="9.1796875" style="12" customWidth="1"/>
    <col min="12033" max="12033" width="17.453125" style="12" customWidth="1"/>
    <col min="12034" max="12288" width="9.1796875" style="12" customWidth="1"/>
    <col min="12289" max="12289" width="17.453125" style="12" customWidth="1"/>
    <col min="12290" max="12544" width="9.1796875" style="12" customWidth="1"/>
    <col min="12545" max="12545" width="17.453125" style="12" customWidth="1"/>
    <col min="12546" max="12800" width="9.1796875" style="12" customWidth="1"/>
    <col min="12801" max="12801" width="17.453125" style="12" customWidth="1"/>
    <col min="12802" max="13056" width="9.1796875" style="12" customWidth="1"/>
    <col min="13057" max="13057" width="17.453125" style="12" customWidth="1"/>
    <col min="13058" max="13312" width="9.1796875" style="12" customWidth="1"/>
    <col min="13313" max="13313" width="17.453125" style="12" customWidth="1"/>
    <col min="13314" max="13568" width="9.1796875" style="12" customWidth="1"/>
    <col min="13569" max="13569" width="17.453125" style="12" customWidth="1"/>
    <col min="13570" max="13824" width="9.1796875" style="12" customWidth="1"/>
    <col min="13825" max="13825" width="17.453125" style="12" customWidth="1"/>
    <col min="13826" max="14080" width="9.1796875" style="12" customWidth="1"/>
    <col min="14081" max="14081" width="17.453125" style="12" customWidth="1"/>
    <col min="14082" max="14336" width="9.1796875" style="12" customWidth="1"/>
    <col min="14337" max="14337" width="17.453125" style="12" customWidth="1"/>
    <col min="14338" max="14592" width="9.1796875" style="12" customWidth="1"/>
    <col min="14593" max="14593" width="17.453125" style="12" customWidth="1"/>
    <col min="14594" max="14848" width="9.1796875" style="12" customWidth="1"/>
    <col min="14849" max="14849" width="17.453125" style="12" customWidth="1"/>
    <col min="14850" max="15104" width="9.1796875" style="12" customWidth="1"/>
    <col min="15105" max="15105" width="17.453125" style="12" customWidth="1"/>
    <col min="15106" max="15360" width="9.1796875" style="12" customWidth="1"/>
    <col min="15361" max="15361" width="17.453125" style="12" customWidth="1"/>
    <col min="15362" max="15616" width="9.1796875" style="12" customWidth="1"/>
    <col min="15617" max="15617" width="17.453125" style="12" customWidth="1"/>
    <col min="15618" max="15872" width="9.1796875" style="12" customWidth="1"/>
    <col min="15873" max="15873" width="17.453125" style="12" customWidth="1"/>
    <col min="15874" max="16128" width="9.1796875" style="12" customWidth="1"/>
    <col min="16129" max="16129" width="17.453125" style="12" customWidth="1"/>
    <col min="16130" max="16384" width="9.1796875" style="12" customWidth="1"/>
  </cols>
  <sheetData>
    <row r="2" spans="1:17" ht="15.75" customHeight="1" x14ac:dyDescent="0.35">
      <c r="A2" s="83" t="s">
        <v>43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45"/>
      <c r="Q2" s="45"/>
    </row>
    <row r="5" spans="1:17" ht="52.5" customHeight="1" x14ac:dyDescent="0.35">
      <c r="A5" s="88" t="s">
        <v>2</v>
      </c>
      <c r="B5" s="81" t="s">
        <v>33</v>
      </c>
      <c r="C5" s="86"/>
      <c r="D5" s="81" t="s">
        <v>29</v>
      </c>
      <c r="E5" s="86"/>
      <c r="F5" s="81" t="s">
        <v>30</v>
      </c>
      <c r="G5" s="86"/>
      <c r="H5" s="81" t="s">
        <v>31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62" t="s">
        <v>44</v>
      </c>
      <c r="B7" s="59" t="s">
        <v>15</v>
      </c>
      <c r="C7" s="59">
        <v>1</v>
      </c>
      <c r="D7" s="59" t="s">
        <v>15</v>
      </c>
      <c r="E7" s="59">
        <v>1</v>
      </c>
      <c r="F7" s="59" t="s">
        <v>45</v>
      </c>
      <c r="G7" s="59">
        <v>1</v>
      </c>
      <c r="H7" s="59" t="s">
        <v>15</v>
      </c>
      <c r="I7" s="59">
        <v>1</v>
      </c>
      <c r="J7" s="59"/>
      <c r="K7" s="59"/>
      <c r="L7" s="59"/>
      <c r="M7" s="59"/>
      <c r="N7" s="59">
        <v>2</v>
      </c>
      <c r="O7" s="61">
        <f>95*(B7*C7+D7*E7+F7*G7+L7*M7+H7*I7+J7*K7)/((C7+E7+G7+M7+I7+K7)*100)+N7</f>
        <v>89.4</v>
      </c>
      <c r="P7" s="42"/>
    </row>
    <row r="8" spans="1:17" x14ac:dyDescent="0.3">
      <c r="A8" s="1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  <c r="P8" s="42"/>
    </row>
    <row r="9" spans="1:17" x14ac:dyDescent="0.3">
      <c r="A9" s="1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3"/>
    </row>
    <row r="10" spans="1:17" x14ac:dyDescent="0.3">
      <c r="A10" s="4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>AVERAGE(O7:O7)</f>
        <v>89.4</v>
      </c>
    </row>
    <row r="11" spans="1:17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11" t="s">
        <v>18</v>
      </c>
      <c r="B12" s="11">
        <v>1</v>
      </c>
      <c r="C12" s="11">
        <f>B12*0.4</f>
        <v>0.4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</sheetData>
  <mergeCells count="10">
    <mergeCell ref="A2:O2"/>
    <mergeCell ref="A5:A6"/>
    <mergeCell ref="B5:C5"/>
    <mergeCell ref="D5:E5"/>
    <mergeCell ref="F5:G5"/>
    <mergeCell ref="H5:I5"/>
    <mergeCell ref="J5:K5"/>
    <mergeCell ref="L5:M5"/>
    <mergeCell ref="N5:N6"/>
    <mergeCell ref="O5:O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selection activeCell="O7" sqref="O7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42"/>
    </row>
    <row r="5" spans="1:17" ht="39.75" customHeight="1" x14ac:dyDescent="0.35">
      <c r="A5" s="85" t="s">
        <v>2</v>
      </c>
      <c r="B5" s="81" t="s">
        <v>47</v>
      </c>
      <c r="C5" s="86"/>
      <c r="D5" s="81" t="s">
        <v>48</v>
      </c>
      <c r="E5" s="86"/>
      <c r="F5" s="81" t="s">
        <v>49</v>
      </c>
      <c r="G5" s="86"/>
      <c r="H5" s="81" t="s">
        <v>50</v>
      </c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58" t="s">
        <v>51</v>
      </c>
      <c r="B7" s="63" t="s">
        <v>11</v>
      </c>
      <c r="C7" s="59">
        <v>1</v>
      </c>
      <c r="D7" s="59" t="s">
        <v>11</v>
      </c>
      <c r="E7" s="59">
        <v>1</v>
      </c>
      <c r="F7" s="59" t="s">
        <v>11</v>
      </c>
      <c r="G7" s="59">
        <v>1</v>
      </c>
      <c r="H7" s="59" t="s">
        <v>26</v>
      </c>
      <c r="I7" s="59">
        <v>1</v>
      </c>
      <c r="J7" s="59"/>
      <c r="K7" s="59"/>
      <c r="L7" s="59"/>
      <c r="M7" s="59"/>
      <c r="N7" s="59"/>
      <c r="O7" s="61">
        <f>95*(B7*C7+D7*E7+F7*G7+H7*I7+J7*K7+L7*M7)/((C7+E7+G7+I7+K7+M7)*100)+N7</f>
        <v>84.55</v>
      </c>
    </row>
    <row r="8" spans="1:17" x14ac:dyDescent="0.3">
      <c r="A8" s="23" t="s">
        <v>52</v>
      </c>
      <c r="B8" s="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3"/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84.55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3"/>
  <sheetViews>
    <sheetView workbookViewId="0">
      <selection activeCell="O7" sqref="O7"/>
    </sheetView>
  </sheetViews>
  <sheetFormatPr defaultColWidth="9.1796875" defaultRowHeight="13" x14ac:dyDescent="0.3"/>
  <cols>
    <col min="1" max="1" width="28.269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53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42"/>
    </row>
    <row r="5" spans="1:17" ht="39.75" customHeight="1" x14ac:dyDescent="0.35">
      <c r="A5" s="85" t="s">
        <v>2</v>
      </c>
      <c r="B5" s="81" t="s">
        <v>3</v>
      </c>
      <c r="C5" s="86"/>
      <c r="D5" s="81" t="s">
        <v>4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6</v>
      </c>
      <c r="O5" s="81" t="s">
        <v>7</v>
      </c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</row>
    <row r="7" spans="1:17" x14ac:dyDescent="0.3">
      <c r="A7" s="58" t="s">
        <v>55</v>
      </c>
      <c r="B7" s="59" t="s">
        <v>15</v>
      </c>
      <c r="C7" s="59">
        <v>1</v>
      </c>
      <c r="D7" s="59" t="s">
        <v>12</v>
      </c>
      <c r="E7" s="59">
        <v>1</v>
      </c>
      <c r="F7" s="59" t="s">
        <v>13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87.083333333333329</v>
      </c>
    </row>
    <row r="8" spans="1:17" x14ac:dyDescent="0.3">
      <c r="A8" s="23" t="s">
        <v>54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  <c r="O8" s="3"/>
    </row>
    <row r="9" spans="1:17" x14ac:dyDescent="0.3">
      <c r="A9" s="2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7" x14ac:dyDescent="0.3">
      <c r="A10" s="27"/>
      <c r="B10" s="2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x14ac:dyDescent="0.3">
      <c r="A11" s="4" t="s">
        <v>17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>AVERAGE(O7:O8)</f>
        <v>87.083333333333329</v>
      </c>
    </row>
    <row r="12" spans="1:17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7" x14ac:dyDescent="0.3">
      <c r="A13" s="11" t="s">
        <v>18</v>
      </c>
      <c r="B13" s="11">
        <v>2</v>
      </c>
      <c r="C13" s="11">
        <f>B13*0.4</f>
        <v>0.8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sortState xmlns:xlrd2="http://schemas.microsoft.com/office/spreadsheetml/2017/richdata2" ref="A7:O8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5"/>
  <sheetViews>
    <sheetView workbookViewId="0">
      <selection activeCell="O7" sqref="O7"/>
    </sheetView>
  </sheetViews>
  <sheetFormatPr defaultColWidth="9.1796875" defaultRowHeight="13" x14ac:dyDescent="0.3"/>
  <cols>
    <col min="1" max="1" width="29.453125" style="43" customWidth="1"/>
    <col min="2" max="2" width="10.81640625" style="43" customWidth="1"/>
    <col min="3" max="3" width="9.1796875" style="43" customWidth="1"/>
    <col min="4" max="16384" width="9.1796875" style="43"/>
  </cols>
  <sheetData>
    <row r="1" spans="1:1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7" ht="15.75" customHeight="1" x14ac:dyDescent="0.35">
      <c r="A2" s="83" t="s">
        <v>56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44"/>
      <c r="Q2" s="44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42"/>
    </row>
    <row r="4" spans="1:17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42"/>
    </row>
    <row r="5" spans="1:17" ht="42" customHeight="1" x14ac:dyDescent="0.35">
      <c r="A5" s="85" t="s">
        <v>2</v>
      </c>
      <c r="B5" s="81" t="s">
        <v>57</v>
      </c>
      <c r="C5" s="86"/>
      <c r="D5" s="81" t="s">
        <v>58</v>
      </c>
      <c r="E5" s="86"/>
      <c r="F5" s="81" t="s">
        <v>5</v>
      </c>
      <c r="G5" s="86"/>
      <c r="H5" s="81"/>
      <c r="I5" s="86"/>
      <c r="J5" s="81"/>
      <c r="K5" s="86"/>
      <c r="L5" s="81"/>
      <c r="M5" s="86"/>
      <c r="N5" s="81" t="s">
        <v>59</v>
      </c>
      <c r="O5" s="81" t="s">
        <v>7</v>
      </c>
      <c r="P5" s="42"/>
    </row>
    <row r="6" spans="1:17" x14ac:dyDescent="0.3">
      <c r="A6" s="82"/>
      <c r="B6" s="55" t="s">
        <v>8</v>
      </c>
      <c r="C6" s="55" t="s">
        <v>9</v>
      </c>
      <c r="D6" s="55" t="s">
        <v>8</v>
      </c>
      <c r="E6" s="55" t="s">
        <v>9</v>
      </c>
      <c r="F6" s="55" t="s">
        <v>8</v>
      </c>
      <c r="G6" s="55" t="s">
        <v>9</v>
      </c>
      <c r="H6" s="55" t="s">
        <v>8</v>
      </c>
      <c r="I6" s="55" t="s">
        <v>9</v>
      </c>
      <c r="J6" s="55" t="s">
        <v>8</v>
      </c>
      <c r="K6" s="55" t="s">
        <v>9</v>
      </c>
      <c r="L6" s="55" t="s">
        <v>8</v>
      </c>
      <c r="M6" s="55" t="s">
        <v>9</v>
      </c>
      <c r="N6" s="82"/>
      <c r="O6" s="82"/>
      <c r="P6" s="42"/>
    </row>
    <row r="7" spans="1:17" x14ac:dyDescent="0.3">
      <c r="A7" s="58" t="s">
        <v>63</v>
      </c>
      <c r="B7" s="59" t="s">
        <v>15</v>
      </c>
      <c r="C7" s="59">
        <v>1</v>
      </c>
      <c r="D7" s="59" t="s">
        <v>61</v>
      </c>
      <c r="E7" s="59">
        <v>1</v>
      </c>
      <c r="F7" s="59" t="s">
        <v>16</v>
      </c>
      <c r="G7" s="59">
        <v>1</v>
      </c>
      <c r="H7" s="59"/>
      <c r="I7" s="59"/>
      <c r="J7" s="59"/>
      <c r="K7" s="59"/>
      <c r="L7" s="59"/>
      <c r="M7" s="59"/>
      <c r="N7" s="60"/>
      <c r="O7" s="61">
        <f>95*(B7*C7+D7*E7+F7*G7+H7*I7+J7*K7+L7*M7)/((C7+E7+G7+I7+K7+M7)*100)+N7</f>
        <v>81.066666666666663</v>
      </c>
    </row>
    <row r="8" spans="1:17" x14ac:dyDescent="0.3">
      <c r="A8" s="23" t="s">
        <v>64</v>
      </c>
      <c r="B8" s="55" t="s">
        <v>15</v>
      </c>
      <c r="C8" s="55">
        <v>1</v>
      </c>
      <c r="D8" s="55" t="s">
        <v>65</v>
      </c>
      <c r="E8" s="55">
        <v>1</v>
      </c>
      <c r="F8" s="55" t="s">
        <v>15</v>
      </c>
      <c r="G8" s="55">
        <v>1</v>
      </c>
      <c r="H8" s="55"/>
      <c r="I8" s="55"/>
      <c r="J8" s="55"/>
      <c r="K8" s="55"/>
      <c r="L8" s="55"/>
      <c r="M8" s="55"/>
      <c r="N8" s="56"/>
      <c r="O8" s="3">
        <f>95*(B8*C8+D8*E8+F8*G8+H8*I8+J8*K8+L8*M8)/((C8+E8+G8+I8+K8+M8)*100)+N8</f>
        <v>80.75</v>
      </c>
    </row>
    <row r="9" spans="1:17" x14ac:dyDescent="0.3">
      <c r="A9" s="29" t="s">
        <v>60</v>
      </c>
      <c r="B9" s="55" t="s">
        <v>35</v>
      </c>
      <c r="C9" s="55">
        <v>1</v>
      </c>
      <c r="D9" s="55" t="s">
        <v>61</v>
      </c>
      <c r="E9" s="55">
        <v>1</v>
      </c>
      <c r="F9" s="55" t="s">
        <v>15</v>
      </c>
      <c r="G9" s="55">
        <v>1</v>
      </c>
      <c r="H9" s="55"/>
      <c r="I9" s="55"/>
      <c r="J9" s="55"/>
      <c r="K9" s="55"/>
      <c r="L9" s="55"/>
      <c r="M9" s="55"/>
      <c r="N9" s="56"/>
      <c r="O9" s="3">
        <f>95*(B9*C9+D9*E9+F9*G9+H9*I9+J9*K9+L9*M9)/((C9+E9+G9+I9+K9+M9)*100)+N9</f>
        <v>75.05</v>
      </c>
    </row>
    <row r="10" spans="1:17" x14ac:dyDescent="0.3">
      <c r="A10" s="24" t="s">
        <v>62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3"/>
    </row>
    <row r="11" spans="1:17" x14ac:dyDescent="0.3">
      <c r="A11" s="2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7" x14ac:dyDescent="0.3">
      <c r="A12" s="27"/>
      <c r="B12" s="26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7" x14ac:dyDescent="0.3">
      <c r="A13" s="4" t="s">
        <v>17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>AVERAGE(O7:O10)</f>
        <v>78.955555555555563</v>
      </c>
    </row>
    <row r="14" spans="1:17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7" x14ac:dyDescent="0.3">
      <c r="A15" s="11" t="s">
        <v>18</v>
      </c>
      <c r="B15" s="11">
        <v>4</v>
      </c>
      <c r="C15" s="11">
        <f>B15*0.4</f>
        <v>1.6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</sheetData>
  <sortState xmlns:xlrd2="http://schemas.microsoft.com/office/spreadsheetml/2017/richdata2" ref="A7:O10">
    <sortCondition descending="1" ref="O7"/>
  </sortState>
  <mergeCells count="10">
    <mergeCell ref="L5:M5"/>
    <mergeCell ref="N5:N6"/>
    <mergeCell ref="O5:O6"/>
    <mergeCell ref="A2:O2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37</vt:i4>
      </vt:variant>
    </vt:vector>
  </HeadingPairs>
  <TitlesOfParts>
    <vt:vector size="37" baseType="lpstr">
      <vt:lpstr>Середній бал</vt:lpstr>
      <vt:lpstr>ЕК-22</vt:lpstr>
      <vt:lpstr>ЕК-21</vt:lpstr>
      <vt:lpstr>ЕК-21ск</vt:lpstr>
      <vt:lpstr>ЕК-20-1</vt:lpstr>
      <vt:lpstr>ЕК-19-1</vt:lpstr>
      <vt:lpstr>ЕК-22м</vt:lpstr>
      <vt:lpstr>ПТБД-22</vt:lpstr>
      <vt:lpstr>ПТБД-22мб</vt:lpstr>
      <vt:lpstr>ПТБД-22ск</vt:lpstr>
      <vt:lpstr>ПТБД-21</vt:lpstr>
      <vt:lpstr>ПТБД-21ск</vt:lpstr>
      <vt:lpstr>ПТБД-19-1</vt:lpstr>
      <vt:lpstr>ФБС-22</vt:lpstr>
      <vt:lpstr>ФБС-22мб</vt:lpstr>
      <vt:lpstr>ФБС-22ск</vt:lpstr>
      <vt:lpstr>ФБС-21</vt:lpstr>
      <vt:lpstr>ФБС-21мб</vt:lpstr>
      <vt:lpstr>ФБС-21ск</vt:lpstr>
      <vt:lpstr>ФБС-20-1</vt:lpstr>
      <vt:lpstr>ФБС-19-1</vt:lpstr>
      <vt:lpstr>ФБС-22м</vt:lpstr>
      <vt:lpstr>МЕВ-22</vt:lpstr>
      <vt:lpstr>МЕВ-20-1</vt:lpstr>
      <vt:lpstr>МЕВ-22м</vt:lpstr>
      <vt:lpstr>МВС-22</vt:lpstr>
      <vt:lpstr>МВС-21</vt:lpstr>
      <vt:lpstr>МВС-19-1</vt:lpstr>
      <vt:lpstr>ОіОп-22</vt:lpstr>
      <vt:lpstr>ОіОп-22мб</vt:lpstr>
      <vt:lpstr>ОіОп-22ск</vt:lpstr>
      <vt:lpstr>ОіОп-21</vt:lpstr>
      <vt:lpstr>ОіОп-21мб</vt:lpstr>
      <vt:lpstr>ОіОп-21ск</vt:lpstr>
      <vt:lpstr>ОіОп-20-1</vt:lpstr>
      <vt:lpstr>ОіОп-19-1</vt:lpstr>
      <vt:lpstr>ОіОп-22м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2015-06-05T18:19:34Z</dcterms:created>
  <dcterms:modified xsi:type="dcterms:W3CDTF">2023-01-26T12:34:20Z</dcterms:modified>
</cp:coreProperties>
</file>