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Google Drive\2022-2023\стипендіальна комісія\зимова сесія\"/>
    </mc:Choice>
  </mc:AlternateContent>
  <bookViews>
    <workbookView xWindow="0" yWindow="0" windowWidth="20490" windowHeight="7620" tabRatio="895" activeTab="11"/>
  </bookViews>
  <sheets>
    <sheet name="Середній бал" sheetId="1" r:id="rId1"/>
    <sheet name="МН-22" sheetId="2" r:id="rId2"/>
    <sheet name="МН-21ск" sheetId="3" r:id="rId3"/>
    <sheet name="МН-20-1" sheetId="4" r:id="rId4"/>
    <sheet name="МН-19-1" sheetId="5" r:id="rId5"/>
    <sheet name="МН-22м" sheetId="6" r:id="rId6"/>
    <sheet name="МАР-22" sheetId="7" r:id="rId7"/>
    <sheet name="МАР-21" sheetId="8" r:id="rId8"/>
    <sheet name="МАР-21ск" sheetId="9" r:id="rId9"/>
    <sheet name="МАР-20-1" sheetId="10" r:id="rId10"/>
    <sheet name="МАР-19-1" sheetId="11" r:id="rId11"/>
    <sheet name="МАР-22м" sheetId="12" r:id="rId12"/>
  </sheets>
  <calcPr calcId="162913"/>
</workbook>
</file>

<file path=xl/calcChain.xml><?xml version="1.0" encoding="utf-8"?>
<calcChain xmlns="http://schemas.openxmlformats.org/spreadsheetml/2006/main">
  <c r="B4" i="1" l="1"/>
  <c r="C13" i="12" l="1"/>
  <c r="O7" i="12"/>
  <c r="O11" i="12" s="1"/>
  <c r="C12" i="11"/>
  <c r="O10" i="11"/>
  <c r="C12" i="10"/>
  <c r="O10" i="10"/>
  <c r="C12" i="9"/>
  <c r="O7" i="9"/>
  <c r="O10" i="9" s="1"/>
  <c r="C13" i="8"/>
  <c r="O7" i="8"/>
  <c r="O11" i="8" s="1"/>
  <c r="C13" i="7"/>
  <c r="O7" i="7"/>
  <c r="O11" i="7" s="1"/>
  <c r="C13" i="6"/>
  <c r="O7" i="6"/>
  <c r="O8" i="6"/>
  <c r="C12" i="5"/>
  <c r="O7" i="5"/>
  <c r="O10" i="5" s="1"/>
  <c r="C13" i="4"/>
  <c r="O7" i="4"/>
  <c r="C12" i="3"/>
  <c r="O10" i="3"/>
  <c r="C12" i="2"/>
  <c r="O7" i="2"/>
  <c r="O10" i="2" s="1"/>
  <c r="O11" i="4" l="1"/>
  <c r="O11" i="6"/>
</calcChain>
</file>

<file path=xl/sharedStrings.xml><?xml version="1.0" encoding="utf-8"?>
<sst xmlns="http://schemas.openxmlformats.org/spreadsheetml/2006/main" count="283" uniqueCount="78">
  <si>
    <t>Середній прохідний бал по факультету для груп, де навчається 1 студент за кошти держзамовлення</t>
  </si>
  <si>
    <t>МН-22</t>
  </si>
  <si>
    <t>ПІБ</t>
  </si>
  <si>
    <t xml:space="preserve">Психологія </t>
  </si>
  <si>
    <t>Прикладна інформатика</t>
  </si>
  <si>
    <t>Прикладна математика</t>
  </si>
  <si>
    <t>Дод.  бали</t>
  </si>
  <si>
    <t>Бали рейтингу</t>
  </si>
  <si>
    <t>Оцінка</t>
  </si>
  <si>
    <t>Кредит</t>
  </si>
  <si>
    <t>РИМАРЧУК Софія Русланівна</t>
  </si>
  <si>
    <t>77</t>
  </si>
  <si>
    <t>81</t>
  </si>
  <si>
    <t>80</t>
  </si>
  <si>
    <t>Середнє значення</t>
  </si>
  <si>
    <t>Всього</t>
  </si>
  <si>
    <t>МН-21ск</t>
  </si>
  <si>
    <t>Публічне адміністрування</t>
  </si>
  <si>
    <t>Операційний менеджмент</t>
  </si>
  <si>
    <t>Стратегічне управління</t>
  </si>
  <si>
    <t>Мікроекономіка</t>
  </si>
  <si>
    <t>Маркетинг</t>
  </si>
  <si>
    <t>ОРЛОВА Анастасія Сергіївна</t>
  </si>
  <si>
    <t>МН-20-1</t>
  </si>
  <si>
    <t>Міжнародна економіка</t>
  </si>
  <si>
    <t>Економіка праці</t>
  </si>
  <si>
    <t>Логістика</t>
  </si>
  <si>
    <t>ГЛОБА Богдана Віталіївна</t>
  </si>
  <si>
    <t>ДЯЧЕНКО Анна Олександрівна</t>
  </si>
  <si>
    <t>ЛЕОНІДОВ Дмитро Миколайович</t>
  </si>
  <si>
    <t>МН-19-1</t>
  </si>
  <si>
    <t>ПОЗНЯКОВА Олена Вячеславівна</t>
  </si>
  <si>
    <t>95</t>
  </si>
  <si>
    <t>100</t>
  </si>
  <si>
    <t>МН-22м</t>
  </si>
  <si>
    <t>Інноваційний менеджмент</t>
  </si>
  <si>
    <t>Інвестиційний менеджмент</t>
  </si>
  <si>
    <t>Time-менеджмент</t>
  </si>
  <si>
    <t>Облік і фінансова звітність за МСФЗ</t>
  </si>
  <si>
    <t>НІКОЛАЄНКО Олександр Володимирович</t>
  </si>
  <si>
    <t>82</t>
  </si>
  <si>
    <t>75</t>
  </si>
  <si>
    <t xml:space="preserve">ЧЕРНЕНКО Дар`я Сергіївна </t>
  </si>
  <si>
    <t>92</t>
  </si>
  <si>
    <t>90</t>
  </si>
  <si>
    <t>МАР-22</t>
  </si>
  <si>
    <t>ГРИЦЕНКО Іван Васильович</t>
  </si>
  <si>
    <t>91</t>
  </si>
  <si>
    <t>85</t>
  </si>
  <si>
    <t>ПРОХОРЕЦЬ Анна Володимирівна</t>
  </si>
  <si>
    <t>МАР-21</t>
  </si>
  <si>
    <t>Бухгалтерський облік</t>
  </si>
  <si>
    <t>Менеджмент</t>
  </si>
  <si>
    <t>Основи економічної науки (К/р)</t>
  </si>
  <si>
    <t>ЖУК Кирило Андрійович</t>
  </si>
  <si>
    <t>70</t>
  </si>
  <si>
    <t>65</t>
  </si>
  <si>
    <t>МАЦЮПА Роман Леонідович</t>
  </si>
  <si>
    <t>МАР-21ск</t>
  </si>
  <si>
    <t>Маркетинг промислового підприємства (курсова)</t>
  </si>
  <si>
    <t>Маркетинг промислового підприємства</t>
  </si>
  <si>
    <t>Маркетингові дослідження</t>
  </si>
  <si>
    <t>Маркетингові комунікації</t>
  </si>
  <si>
    <t>ЗОЛОТИЙ Богдан Сергійович</t>
  </si>
  <si>
    <t>ПРОКОПЕНКО Іван Григорович</t>
  </si>
  <si>
    <t>МАР-20-1</t>
  </si>
  <si>
    <t>Маркетинг 2 (курсова)</t>
  </si>
  <si>
    <t>Маркетинг 2</t>
  </si>
  <si>
    <t>КОЖАНОВА Вероніка Ігорівна</t>
  </si>
  <si>
    <t>МАР-19-1</t>
  </si>
  <si>
    <t>ВИННИК Євген Костянтинович</t>
  </si>
  <si>
    <t>МАР-22м</t>
  </si>
  <si>
    <t>Стратегічний маркетинг</t>
  </si>
  <si>
    <t>Маркетинг відносин</t>
  </si>
  <si>
    <t>Стратегічні комунікації та PR</t>
  </si>
  <si>
    <t>МИХАЙЛОВ Максим Віталійович</t>
  </si>
  <si>
    <t>61</t>
  </si>
  <si>
    <t>НЕТЮХАЙЛО Роман Олександрович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</si>
</sst>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8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name val="Arial Cyr"/>
      <charset val="204"/>
    </font>
    <font>
      <sz val="10"/>
      <color theme="1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3">
    <xf numFmtId="0" fontId="0" fillId="0" borderId="0" xfId="0"/>
    <xf numFmtId="164" fontId="2" fillId="0" borderId="1" xfId="1" applyNumberFormat="1" applyFont="1" applyBorder="1" applyAlignment="1">
      <alignment horizontal="center" vertical="center"/>
    </xf>
    <xf numFmtId="0" fontId="2" fillId="0" borderId="1" xfId="1" applyFont="1" applyBorder="1" applyAlignment="1">
      <alignment horizontal="left" vertical="center" wrapText="1"/>
    </xf>
    <xf numFmtId="0" fontId="4" fillId="0" borderId="1" xfId="1" applyFont="1" applyBorder="1" applyAlignment="1">
      <alignment horizontal="left"/>
    </xf>
    <xf numFmtId="0" fontId="4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164" fontId="4" fillId="0" borderId="1" xfId="1" applyNumberFormat="1" applyFont="1" applyBorder="1" applyAlignment="1">
      <alignment horizontal="center" vertical="center"/>
    </xf>
    <xf numFmtId="0" fontId="1" fillId="0" borderId="0" xfId="1"/>
    <xf numFmtId="0" fontId="4" fillId="0" borderId="3" xfId="1" applyFont="1" applyBorder="1" applyAlignment="1">
      <alignment horizontal="center"/>
    </xf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/>
    <xf numFmtId="2" fontId="5" fillId="2" borderId="1" xfId="0" applyNumberFormat="1" applyFont="1" applyFill="1" applyBorder="1" applyAlignment="1">
      <alignment horizontal="center"/>
    </xf>
    <xf numFmtId="2" fontId="2" fillId="0" borderId="0" xfId="0" applyNumberFormat="1" applyFont="1" applyAlignment="1">
      <alignment horizontal="center" vertical="center"/>
    </xf>
    <xf numFmtId="2" fontId="2" fillId="0" borderId="0" xfId="0" applyNumberFormat="1" applyFont="1" applyAlignment="1">
      <alignment horizontal="center"/>
    </xf>
    <xf numFmtId="0" fontId="6" fillId="0" borderId="2" xfId="0" applyFont="1" applyBorder="1" applyAlignment="1">
      <alignment horizontal="left" vertical="center"/>
    </xf>
    <xf numFmtId="0" fontId="2" fillId="0" borderId="1" xfId="1" applyFont="1" applyBorder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164" fontId="6" fillId="0" borderId="0" xfId="0" applyNumberFormat="1" applyFont="1"/>
    <xf numFmtId="0" fontId="2" fillId="0" borderId="0" xfId="1" applyFont="1"/>
    <xf numFmtId="0" fontId="6" fillId="0" borderId="0" xfId="0" applyFont="1"/>
    <xf numFmtId="49" fontId="4" fillId="0" borderId="0" xfId="1" applyNumberFormat="1" applyFont="1" applyAlignment="1">
      <alignment horizontal="center"/>
    </xf>
    <xf numFmtId="0" fontId="6" fillId="0" borderId="0" xfId="0" applyFont="1" applyAlignment="1">
      <alignment vertical="center"/>
    </xf>
    <xf numFmtId="0" fontId="4" fillId="0" borderId="1" xfId="1" applyFont="1" applyBorder="1" applyAlignment="1">
      <alignment horizontal="left" vertical="center"/>
    </xf>
    <xf numFmtId="0" fontId="4" fillId="0" borderId="1" xfId="1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49" fontId="3" fillId="0" borderId="0" xfId="1" applyNumberFormat="1" applyFont="1" applyAlignment="1">
      <alignment horizontal="center" vertical="center"/>
    </xf>
    <xf numFmtId="0" fontId="2" fillId="0" borderId="1" xfId="1" applyFont="1" applyBorder="1" applyAlignment="1">
      <alignment vertical="center"/>
    </xf>
    <xf numFmtId="0" fontId="2" fillId="0" borderId="0" xfId="1" applyFont="1" applyAlignment="1">
      <alignment vertical="center"/>
    </xf>
    <xf numFmtId="0" fontId="2" fillId="0" borderId="1" xfId="1" applyFont="1" applyBorder="1" applyAlignment="1">
      <alignment vertical="top" wrapText="1"/>
    </xf>
    <xf numFmtId="0" fontId="2" fillId="0" borderId="3" xfId="1" applyFont="1" applyBorder="1" applyAlignment="1">
      <alignment horizontal="center" vertical="center"/>
    </xf>
    <xf numFmtId="0" fontId="2" fillId="0" borderId="3" xfId="1" applyFont="1" applyBorder="1"/>
    <xf numFmtId="0" fontId="2" fillId="0" borderId="0" xfId="1" applyFont="1" applyAlignment="1">
      <alignment vertical="top" wrapText="1"/>
    </xf>
    <xf numFmtId="0" fontId="2" fillId="0" borderId="1" xfId="1" applyFont="1" applyBorder="1" applyAlignment="1">
      <alignment wrapText="1"/>
    </xf>
    <xf numFmtId="49" fontId="4" fillId="0" borderId="0" xfId="1" applyNumberFormat="1" applyFont="1" applyAlignment="1">
      <alignment horizontal="center" vertical="center"/>
    </xf>
    <xf numFmtId="0" fontId="2" fillId="0" borderId="0" xfId="1" applyFont="1" applyAlignment="1">
      <alignment vertical="center" wrapText="1"/>
    </xf>
    <xf numFmtId="0" fontId="6" fillId="0" borderId="1" xfId="0" applyFont="1" applyBorder="1"/>
    <xf numFmtId="0" fontId="2" fillId="0" borderId="0" xfId="1" applyFont="1" applyAlignment="1">
      <alignment horizontal="left" vertical="center" wrapText="1"/>
    </xf>
    <xf numFmtId="0" fontId="2" fillId="0" borderId="1" xfId="1" applyFont="1" applyBorder="1" applyAlignment="1">
      <alignment horizontal="center" vertical="center"/>
    </xf>
    <xf numFmtId="0" fontId="6" fillId="2" borderId="1" xfId="0" applyFont="1" applyFill="1" applyBorder="1"/>
    <xf numFmtId="0" fontId="2" fillId="2" borderId="1" xfId="1" applyFont="1" applyFill="1" applyBorder="1" applyAlignment="1">
      <alignment horizontal="center" vertical="center"/>
    </xf>
    <xf numFmtId="164" fontId="2" fillId="2" borderId="1" xfId="1" applyNumberFormat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wrapText="1"/>
    </xf>
    <xf numFmtId="0" fontId="2" fillId="2" borderId="3" xfId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left" vertical="center"/>
    </xf>
    <xf numFmtId="0" fontId="2" fillId="2" borderId="1" xfId="1" applyFont="1" applyFill="1" applyBorder="1" applyAlignment="1">
      <alignment vertical="top" wrapText="1"/>
    </xf>
    <xf numFmtId="0" fontId="2" fillId="2" borderId="1" xfId="1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vertical="center"/>
    </xf>
    <xf numFmtId="49" fontId="7" fillId="0" borderId="0" xfId="1" applyNumberFormat="1" applyFont="1" applyAlignment="1">
      <alignment horizontal="center"/>
    </xf>
    <xf numFmtId="0" fontId="6" fillId="0" borderId="0" xfId="0" applyFont="1"/>
    <xf numFmtId="0" fontId="2" fillId="0" borderId="1" xfId="1" applyFont="1" applyBorder="1" applyAlignment="1">
      <alignment horizontal="center" vertical="center"/>
    </xf>
    <xf numFmtId="0" fontId="0" fillId="0" borderId="4" xfId="0" applyBorder="1"/>
    <xf numFmtId="0" fontId="2" fillId="0" borderId="1" xfId="1" applyFont="1" applyBorder="1" applyAlignment="1">
      <alignment horizontal="center" vertical="center" wrapText="1"/>
    </xf>
    <xf numFmtId="0" fontId="0" fillId="0" borderId="3" xfId="0" applyBorder="1"/>
    <xf numFmtId="0" fontId="7" fillId="0" borderId="0" xfId="1" applyFont="1" applyAlignment="1">
      <alignment horizontal="center"/>
    </xf>
    <xf numFmtId="0" fontId="2" fillId="0" borderId="0" xfId="1" applyFont="1"/>
    <xf numFmtId="0" fontId="2" fillId="0" borderId="3" xfId="1" applyFont="1" applyBorder="1" applyAlignment="1">
      <alignment horizontal="center" vertical="center" wrapText="1"/>
    </xf>
    <xf numFmtId="0" fontId="1" fillId="0" borderId="0" xfId="1"/>
    <xf numFmtId="0" fontId="0" fillId="0" borderId="0" xfId="0"/>
    <xf numFmtId="49" fontId="7" fillId="0" borderId="0" xfId="1" applyNumberFormat="1" applyFont="1" applyAlignment="1">
      <alignment horizontal="center" vertical="center"/>
    </xf>
    <xf numFmtId="0" fontId="2" fillId="0" borderId="0" xfId="1" applyFont="1" applyAlignment="1">
      <alignment vertical="center"/>
    </xf>
    <xf numFmtId="0" fontId="6" fillId="0" borderId="0" xfId="0" applyFont="1" applyAlignment="1">
      <alignment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7"/>
  <sheetViews>
    <sheetView workbookViewId="0">
      <selection activeCell="B5" sqref="B5"/>
    </sheetView>
  </sheetViews>
  <sheetFormatPr defaultRowHeight="15" x14ac:dyDescent="0.25"/>
  <cols>
    <col min="2" max="2" width="22.7109375" style="9" customWidth="1"/>
  </cols>
  <sheetData>
    <row r="2" spans="2:2" ht="51" customHeight="1" x14ac:dyDescent="0.25">
      <c r="B2" s="10" t="s">
        <v>0</v>
      </c>
    </row>
    <row r="3" spans="2:2" x14ac:dyDescent="0.25">
      <c r="B3" s="11"/>
    </row>
    <row r="4" spans="2:2" x14ac:dyDescent="0.25">
      <c r="B4" s="12">
        <f>AVERAGE('МН-22'!O10,'МН-20-1'!O11,'МН-19-1'!O10,'МН-22м'!O11,'МАР-22'!O11,'МАР-21'!O11,'МАР-21ск'!O10,'МАР-22м'!O11)</f>
        <v>82.966406249999991</v>
      </c>
    </row>
    <row r="6" spans="2:2" x14ac:dyDescent="0.25">
      <c r="B6" s="13"/>
    </row>
    <row r="7" spans="2:2" x14ac:dyDescent="0.25">
      <c r="B7" s="14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12"/>
  <sheetViews>
    <sheetView workbookViewId="0">
      <selection activeCell="J15" sqref="J15"/>
    </sheetView>
  </sheetViews>
  <sheetFormatPr defaultRowHeight="12.75" x14ac:dyDescent="0.25"/>
  <cols>
    <col min="1" max="1" width="26.85546875" style="29" customWidth="1"/>
    <col min="2" max="256" width="9.140625" style="29" customWidth="1"/>
    <col min="257" max="257" width="17.85546875" style="29" customWidth="1"/>
    <col min="258" max="512" width="9.140625" style="29" customWidth="1"/>
    <col min="513" max="513" width="17.85546875" style="29" customWidth="1"/>
    <col min="514" max="768" width="9.140625" style="29" customWidth="1"/>
    <col min="769" max="769" width="17.85546875" style="29" customWidth="1"/>
    <col min="770" max="1024" width="9.140625" style="29" customWidth="1"/>
    <col min="1025" max="1025" width="17.85546875" style="29" customWidth="1"/>
    <col min="1026" max="1280" width="9.140625" style="29" customWidth="1"/>
    <col min="1281" max="1281" width="17.85546875" style="29" customWidth="1"/>
    <col min="1282" max="1536" width="9.140625" style="29" customWidth="1"/>
    <col min="1537" max="1537" width="17.85546875" style="29" customWidth="1"/>
    <col min="1538" max="1792" width="9.140625" style="29" customWidth="1"/>
    <col min="1793" max="1793" width="17.85546875" style="29" customWidth="1"/>
    <col min="1794" max="2048" width="9.140625" style="29" customWidth="1"/>
    <col min="2049" max="2049" width="17.85546875" style="29" customWidth="1"/>
    <col min="2050" max="2304" width="9.140625" style="29" customWidth="1"/>
    <col min="2305" max="2305" width="17.85546875" style="29" customWidth="1"/>
    <col min="2306" max="2560" width="9.140625" style="29" customWidth="1"/>
    <col min="2561" max="2561" width="17.85546875" style="29" customWidth="1"/>
    <col min="2562" max="2816" width="9.140625" style="29" customWidth="1"/>
    <col min="2817" max="2817" width="17.85546875" style="29" customWidth="1"/>
    <col min="2818" max="3072" width="9.140625" style="29" customWidth="1"/>
    <col min="3073" max="3073" width="17.85546875" style="29" customWidth="1"/>
    <col min="3074" max="3328" width="9.140625" style="29" customWidth="1"/>
    <col min="3329" max="3329" width="17.85546875" style="29" customWidth="1"/>
    <col min="3330" max="3584" width="9.140625" style="29" customWidth="1"/>
    <col min="3585" max="3585" width="17.85546875" style="29" customWidth="1"/>
    <col min="3586" max="3840" width="9.140625" style="29" customWidth="1"/>
    <col min="3841" max="3841" width="17.85546875" style="29" customWidth="1"/>
    <col min="3842" max="4096" width="9.140625" style="29" customWidth="1"/>
    <col min="4097" max="4097" width="17.85546875" style="29" customWidth="1"/>
    <col min="4098" max="4352" width="9.140625" style="29" customWidth="1"/>
    <col min="4353" max="4353" width="17.85546875" style="29" customWidth="1"/>
    <col min="4354" max="4608" width="9.140625" style="29" customWidth="1"/>
    <col min="4609" max="4609" width="17.85546875" style="29" customWidth="1"/>
    <col min="4610" max="4864" width="9.140625" style="29" customWidth="1"/>
    <col min="4865" max="4865" width="17.85546875" style="29" customWidth="1"/>
    <col min="4866" max="5120" width="9.140625" style="29" customWidth="1"/>
    <col min="5121" max="5121" width="17.85546875" style="29" customWidth="1"/>
    <col min="5122" max="5376" width="9.140625" style="29" customWidth="1"/>
    <col min="5377" max="5377" width="17.85546875" style="29" customWidth="1"/>
    <col min="5378" max="5632" width="9.140625" style="29" customWidth="1"/>
    <col min="5633" max="5633" width="17.85546875" style="29" customWidth="1"/>
    <col min="5634" max="5888" width="9.140625" style="29" customWidth="1"/>
    <col min="5889" max="5889" width="17.85546875" style="29" customWidth="1"/>
    <col min="5890" max="6144" width="9.140625" style="29" customWidth="1"/>
    <col min="6145" max="6145" width="17.85546875" style="29" customWidth="1"/>
    <col min="6146" max="6400" width="9.140625" style="29" customWidth="1"/>
    <col min="6401" max="6401" width="17.85546875" style="29" customWidth="1"/>
    <col min="6402" max="6656" width="9.140625" style="29" customWidth="1"/>
    <col min="6657" max="6657" width="17.85546875" style="29" customWidth="1"/>
    <col min="6658" max="6912" width="9.140625" style="29" customWidth="1"/>
    <col min="6913" max="6913" width="17.85546875" style="29" customWidth="1"/>
    <col min="6914" max="7168" width="9.140625" style="29" customWidth="1"/>
    <col min="7169" max="7169" width="17.85546875" style="29" customWidth="1"/>
    <col min="7170" max="7424" width="9.140625" style="29" customWidth="1"/>
    <col min="7425" max="7425" width="17.85546875" style="29" customWidth="1"/>
    <col min="7426" max="7680" width="9.140625" style="29" customWidth="1"/>
    <col min="7681" max="7681" width="17.85546875" style="29" customWidth="1"/>
    <col min="7682" max="7936" width="9.140625" style="29" customWidth="1"/>
    <col min="7937" max="7937" width="17.85546875" style="29" customWidth="1"/>
    <col min="7938" max="8192" width="9.140625" style="29" customWidth="1"/>
    <col min="8193" max="8193" width="17.85546875" style="29" customWidth="1"/>
    <col min="8194" max="8448" width="9.140625" style="29" customWidth="1"/>
    <col min="8449" max="8449" width="17.85546875" style="29" customWidth="1"/>
    <col min="8450" max="8704" width="9.140625" style="29" customWidth="1"/>
    <col min="8705" max="8705" width="17.85546875" style="29" customWidth="1"/>
    <col min="8706" max="8960" width="9.140625" style="29" customWidth="1"/>
    <col min="8961" max="8961" width="17.85546875" style="29" customWidth="1"/>
    <col min="8962" max="9216" width="9.140625" style="29" customWidth="1"/>
    <col min="9217" max="9217" width="17.85546875" style="29" customWidth="1"/>
    <col min="9218" max="9472" width="9.140625" style="29" customWidth="1"/>
    <col min="9473" max="9473" width="17.85546875" style="29" customWidth="1"/>
    <col min="9474" max="9728" width="9.140625" style="29" customWidth="1"/>
    <col min="9729" max="9729" width="17.85546875" style="29" customWidth="1"/>
    <col min="9730" max="9984" width="9.140625" style="29" customWidth="1"/>
    <col min="9985" max="9985" width="17.85546875" style="29" customWidth="1"/>
    <col min="9986" max="10240" width="9.140625" style="29" customWidth="1"/>
    <col min="10241" max="10241" width="17.85546875" style="29" customWidth="1"/>
    <col min="10242" max="10496" width="9.140625" style="29" customWidth="1"/>
    <col min="10497" max="10497" width="17.85546875" style="29" customWidth="1"/>
    <col min="10498" max="10752" width="9.140625" style="29" customWidth="1"/>
    <col min="10753" max="10753" width="17.85546875" style="29" customWidth="1"/>
    <col min="10754" max="11008" width="9.140625" style="29" customWidth="1"/>
    <col min="11009" max="11009" width="17.85546875" style="29" customWidth="1"/>
    <col min="11010" max="11264" width="9.140625" style="29" customWidth="1"/>
    <col min="11265" max="11265" width="17.85546875" style="29" customWidth="1"/>
    <col min="11266" max="11520" width="9.140625" style="29" customWidth="1"/>
    <col min="11521" max="11521" width="17.85546875" style="29" customWidth="1"/>
    <col min="11522" max="11776" width="9.140625" style="29" customWidth="1"/>
    <col min="11777" max="11777" width="17.85546875" style="29" customWidth="1"/>
    <col min="11778" max="12032" width="9.140625" style="29" customWidth="1"/>
    <col min="12033" max="12033" width="17.85546875" style="29" customWidth="1"/>
    <col min="12034" max="12288" width="9.140625" style="29" customWidth="1"/>
    <col min="12289" max="12289" width="17.85546875" style="29" customWidth="1"/>
    <col min="12290" max="12544" width="9.140625" style="29" customWidth="1"/>
    <col min="12545" max="12545" width="17.85546875" style="29" customWidth="1"/>
    <col min="12546" max="12800" width="9.140625" style="29" customWidth="1"/>
    <col min="12801" max="12801" width="17.85546875" style="29" customWidth="1"/>
    <col min="12802" max="13056" width="9.140625" style="29" customWidth="1"/>
    <col min="13057" max="13057" width="17.85546875" style="29" customWidth="1"/>
    <col min="13058" max="13312" width="9.140625" style="29" customWidth="1"/>
    <col min="13313" max="13313" width="17.85546875" style="29" customWidth="1"/>
    <col min="13314" max="13568" width="9.140625" style="29" customWidth="1"/>
    <col min="13569" max="13569" width="17.85546875" style="29" customWidth="1"/>
    <col min="13570" max="13824" width="9.140625" style="29" customWidth="1"/>
    <col min="13825" max="13825" width="17.85546875" style="29" customWidth="1"/>
    <col min="13826" max="14080" width="9.140625" style="29" customWidth="1"/>
    <col min="14081" max="14081" width="17.85546875" style="29" customWidth="1"/>
    <col min="14082" max="14336" width="9.140625" style="29" customWidth="1"/>
    <col min="14337" max="14337" width="17.85546875" style="29" customWidth="1"/>
    <col min="14338" max="14592" width="9.140625" style="29" customWidth="1"/>
    <col min="14593" max="14593" width="17.85546875" style="29" customWidth="1"/>
    <col min="14594" max="14848" width="9.140625" style="29" customWidth="1"/>
    <col min="14849" max="14849" width="17.85546875" style="29" customWidth="1"/>
    <col min="14850" max="15104" width="9.140625" style="29" customWidth="1"/>
    <col min="15105" max="15105" width="17.85546875" style="29" customWidth="1"/>
    <col min="15106" max="15360" width="9.140625" style="29" customWidth="1"/>
    <col min="15361" max="15361" width="17.85546875" style="29" customWidth="1"/>
    <col min="15362" max="15616" width="9.140625" style="29" customWidth="1"/>
    <col min="15617" max="15617" width="17.85546875" style="29" customWidth="1"/>
    <col min="15618" max="15872" width="9.140625" style="29" customWidth="1"/>
    <col min="15873" max="15873" width="17.85546875" style="29" customWidth="1"/>
    <col min="15874" max="16128" width="9.140625" style="29" customWidth="1"/>
    <col min="16129" max="16129" width="17.85546875" style="29" customWidth="1"/>
    <col min="16130" max="16384" width="9.140625" style="29" customWidth="1"/>
  </cols>
  <sheetData>
    <row r="2" spans="1:15" ht="15.75" customHeight="1" x14ac:dyDescent="0.25">
      <c r="A2" s="60" t="s">
        <v>65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</row>
    <row r="3" spans="1:15" x14ac:dyDescent="0.25">
      <c r="A3" s="35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</row>
    <row r="5" spans="1:15" ht="39" customHeight="1" x14ac:dyDescent="0.25">
      <c r="A5" s="51" t="s">
        <v>2</v>
      </c>
      <c r="B5" s="53" t="s">
        <v>66</v>
      </c>
      <c r="C5" s="54"/>
      <c r="D5" s="53" t="s">
        <v>67</v>
      </c>
      <c r="E5" s="54"/>
      <c r="F5" s="53" t="s">
        <v>24</v>
      </c>
      <c r="G5" s="54"/>
      <c r="H5" s="53" t="s">
        <v>26</v>
      </c>
      <c r="I5" s="54"/>
      <c r="J5" s="53"/>
      <c r="K5" s="54"/>
      <c r="L5" s="53"/>
      <c r="M5" s="54"/>
      <c r="N5" s="53" t="s">
        <v>6</v>
      </c>
      <c r="O5" s="53" t="s">
        <v>7</v>
      </c>
    </row>
    <row r="6" spans="1:15" x14ac:dyDescent="0.25">
      <c r="A6" s="52"/>
      <c r="B6" s="39" t="s">
        <v>8</v>
      </c>
      <c r="C6" s="39" t="s">
        <v>9</v>
      </c>
      <c r="D6" s="39" t="s">
        <v>8</v>
      </c>
      <c r="E6" s="39" t="s">
        <v>9</v>
      </c>
      <c r="F6" s="39" t="s">
        <v>8</v>
      </c>
      <c r="G6" s="39" t="s">
        <v>9</v>
      </c>
      <c r="H6" s="39" t="s">
        <v>8</v>
      </c>
      <c r="I6" s="39" t="s">
        <v>9</v>
      </c>
      <c r="J6" s="39" t="s">
        <v>8</v>
      </c>
      <c r="K6" s="39" t="s">
        <v>9</v>
      </c>
      <c r="L6" s="39" t="s">
        <v>8</v>
      </c>
      <c r="M6" s="39" t="s">
        <v>9</v>
      </c>
      <c r="N6" s="52"/>
      <c r="O6" s="52"/>
    </row>
    <row r="7" spans="1:15" x14ac:dyDescent="0.25">
      <c r="A7" s="36" t="s">
        <v>68</v>
      </c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1"/>
    </row>
    <row r="8" spans="1:15" x14ac:dyDescent="0.25">
      <c r="A8" s="2"/>
      <c r="B8" s="39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1"/>
    </row>
    <row r="9" spans="1:15" x14ac:dyDescent="0.25">
      <c r="A9" s="2"/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1"/>
    </row>
    <row r="10" spans="1:15" x14ac:dyDescent="0.25">
      <c r="A10" s="24" t="s">
        <v>14</v>
      </c>
      <c r="B10" s="25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6" t="e">
        <f>AVERAGE(O7)</f>
        <v>#DIV/0!</v>
      </c>
    </row>
    <row r="11" spans="1:15" x14ac:dyDescent="0.25">
      <c r="A11" s="28"/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</row>
    <row r="12" spans="1:15" x14ac:dyDescent="0.25">
      <c r="A12" s="28" t="s">
        <v>15</v>
      </c>
      <c r="B12" s="28">
        <v>1</v>
      </c>
      <c r="C12" s="28">
        <f>B12*0.4</f>
        <v>0.4</v>
      </c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</row>
  </sheetData>
  <mergeCells count="10">
    <mergeCell ref="A2:O2"/>
    <mergeCell ref="A5:A6"/>
    <mergeCell ref="B5:C5"/>
    <mergeCell ref="D5:E5"/>
    <mergeCell ref="F5:G5"/>
    <mergeCell ref="H5:I5"/>
    <mergeCell ref="J5:K5"/>
    <mergeCell ref="L5:M5"/>
    <mergeCell ref="N5:N6"/>
    <mergeCell ref="O5:O6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"/>
  <sheetViews>
    <sheetView workbookViewId="0">
      <selection activeCell="L16" sqref="L16"/>
    </sheetView>
  </sheetViews>
  <sheetFormatPr defaultRowHeight="15" x14ac:dyDescent="0.25"/>
  <cols>
    <col min="1" max="1" width="26.85546875" style="9" customWidth="1"/>
  </cols>
  <sheetData>
    <row r="1" spans="1:15" x14ac:dyDescent="0.25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pans="1:15" ht="15.75" customHeight="1" x14ac:dyDescent="0.25">
      <c r="A2" s="60" t="s">
        <v>69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</row>
    <row r="3" spans="1:15" x14ac:dyDescent="0.25">
      <c r="A3" s="35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</row>
    <row r="4" spans="1:15" x14ac:dyDescent="0.25">
      <c r="A4" s="29"/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</row>
    <row r="5" spans="1:15" ht="45.75" customHeight="1" x14ac:dyDescent="0.25">
      <c r="A5" s="51" t="s">
        <v>2</v>
      </c>
      <c r="B5" s="53" t="s">
        <v>60</v>
      </c>
      <c r="C5" s="54"/>
      <c r="D5" s="53" t="s">
        <v>61</v>
      </c>
      <c r="E5" s="54"/>
      <c r="F5" s="53" t="s">
        <v>62</v>
      </c>
      <c r="G5" s="54"/>
      <c r="H5" s="53"/>
      <c r="I5" s="54"/>
      <c r="J5" s="53"/>
      <c r="K5" s="54"/>
      <c r="L5" s="53"/>
      <c r="M5" s="54"/>
      <c r="N5" s="53" t="s">
        <v>6</v>
      </c>
      <c r="O5" s="53" t="s">
        <v>7</v>
      </c>
    </row>
    <row r="6" spans="1:15" x14ac:dyDescent="0.25">
      <c r="A6" s="52"/>
      <c r="B6" s="39" t="s">
        <v>8</v>
      </c>
      <c r="C6" s="39" t="s">
        <v>9</v>
      </c>
      <c r="D6" s="39" t="s">
        <v>8</v>
      </c>
      <c r="E6" s="39" t="s">
        <v>9</v>
      </c>
      <c r="F6" s="39" t="s">
        <v>8</v>
      </c>
      <c r="G6" s="39" t="s">
        <v>9</v>
      </c>
      <c r="H6" s="39" t="s">
        <v>8</v>
      </c>
      <c r="I6" s="39" t="s">
        <v>9</v>
      </c>
      <c r="J6" s="39" t="s">
        <v>8</v>
      </c>
      <c r="K6" s="39" t="s">
        <v>9</v>
      </c>
      <c r="L6" s="39" t="s">
        <v>8</v>
      </c>
      <c r="M6" s="39" t="s">
        <v>9</v>
      </c>
      <c r="N6" s="52"/>
      <c r="O6" s="52"/>
    </row>
    <row r="7" spans="1:15" x14ac:dyDescent="0.25">
      <c r="A7" s="36" t="s">
        <v>70</v>
      </c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1"/>
    </row>
    <row r="8" spans="1:15" x14ac:dyDescent="0.25">
      <c r="A8" s="2"/>
      <c r="B8" s="39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1"/>
    </row>
    <row r="9" spans="1:15" x14ac:dyDescent="0.25">
      <c r="A9" s="2"/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1"/>
    </row>
    <row r="10" spans="1:15" x14ac:dyDescent="0.25">
      <c r="A10" s="24" t="s">
        <v>14</v>
      </c>
      <c r="B10" s="25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6" t="e">
        <f>AVERAGE(O7)</f>
        <v>#DIV/0!</v>
      </c>
    </row>
    <row r="11" spans="1:15" x14ac:dyDescent="0.25">
      <c r="A11" s="28"/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</row>
    <row r="12" spans="1:15" x14ac:dyDescent="0.25">
      <c r="A12" s="28" t="s">
        <v>15</v>
      </c>
      <c r="B12" s="28">
        <v>1</v>
      </c>
      <c r="C12" s="28">
        <f>B12*0.4</f>
        <v>0.4</v>
      </c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</row>
  </sheetData>
  <mergeCells count="10">
    <mergeCell ref="A2:O2"/>
    <mergeCell ref="A5:A6"/>
    <mergeCell ref="B5:C5"/>
    <mergeCell ref="D5:E5"/>
    <mergeCell ref="F5:G5"/>
    <mergeCell ref="H5:I5"/>
    <mergeCell ref="J5:K5"/>
    <mergeCell ref="L5:M5"/>
    <mergeCell ref="N5:N6"/>
    <mergeCell ref="O5:O6"/>
  </mergeCells>
  <pageMargins left="0.7" right="0.7" top="0.75" bottom="0.75" header="0.3" footer="0.3"/>
  <pageSetup paperSize="9" orientation="portrait" verticalDpi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"/>
  <sheetViews>
    <sheetView tabSelected="1" workbookViewId="0">
      <selection activeCell="O7" sqref="O7"/>
    </sheetView>
  </sheetViews>
  <sheetFormatPr defaultRowHeight="12.75" x14ac:dyDescent="0.25"/>
  <cols>
    <col min="1" max="1" width="38.42578125" style="23" customWidth="1"/>
    <col min="2" max="2" width="10.85546875" style="23" customWidth="1"/>
    <col min="3" max="3" width="9.140625" style="23" customWidth="1"/>
    <col min="4" max="16384" width="9.140625" style="23"/>
  </cols>
  <sheetData>
    <row r="1" spans="1:15" x14ac:dyDescent="0.25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pans="1:15" ht="15.75" customHeight="1" x14ac:dyDescent="0.25">
      <c r="A2" s="60" t="s">
        <v>71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</row>
    <row r="3" spans="1:15" x14ac:dyDescent="0.25">
      <c r="A3" s="35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</row>
    <row r="4" spans="1:15" x14ac:dyDescent="0.25">
      <c r="A4" s="29"/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</row>
    <row r="5" spans="1:15" ht="39" customHeight="1" x14ac:dyDescent="0.25">
      <c r="A5" s="51" t="s">
        <v>2</v>
      </c>
      <c r="B5" s="53" t="s">
        <v>72</v>
      </c>
      <c r="C5" s="54"/>
      <c r="D5" s="53" t="s">
        <v>73</v>
      </c>
      <c r="E5" s="54"/>
      <c r="F5" s="53" t="s">
        <v>74</v>
      </c>
      <c r="G5" s="54"/>
      <c r="H5" s="53" t="s">
        <v>38</v>
      </c>
      <c r="I5" s="54"/>
      <c r="J5" s="53"/>
      <c r="K5" s="54"/>
      <c r="L5" s="53"/>
      <c r="M5" s="54"/>
      <c r="N5" s="53" t="s">
        <v>6</v>
      </c>
      <c r="O5" s="53" t="s">
        <v>7</v>
      </c>
    </row>
    <row r="6" spans="1:15" x14ac:dyDescent="0.25">
      <c r="A6" s="52"/>
      <c r="B6" s="39" t="s">
        <v>8</v>
      </c>
      <c r="C6" s="39" t="s">
        <v>9</v>
      </c>
      <c r="D6" s="39" t="s">
        <v>9</v>
      </c>
      <c r="E6" s="39" t="s">
        <v>9</v>
      </c>
      <c r="F6" s="39" t="s">
        <v>9</v>
      </c>
      <c r="G6" s="39" t="s">
        <v>9</v>
      </c>
      <c r="H6" s="39" t="s">
        <v>9</v>
      </c>
      <c r="I6" s="39" t="s">
        <v>9</v>
      </c>
      <c r="J6" s="39" t="s">
        <v>9</v>
      </c>
      <c r="K6" s="39" t="s">
        <v>9</v>
      </c>
      <c r="L6" s="39" t="s">
        <v>9</v>
      </c>
      <c r="M6" s="39" t="s">
        <v>9</v>
      </c>
      <c r="N6" s="52"/>
      <c r="O6" s="52"/>
    </row>
    <row r="7" spans="1:15" x14ac:dyDescent="0.25">
      <c r="A7" s="48" t="s">
        <v>75</v>
      </c>
      <c r="B7" s="41" t="s">
        <v>76</v>
      </c>
      <c r="C7" s="41">
        <v>1</v>
      </c>
      <c r="D7" s="41" t="s">
        <v>55</v>
      </c>
      <c r="E7" s="41">
        <v>1</v>
      </c>
      <c r="F7" s="41" t="s">
        <v>41</v>
      </c>
      <c r="G7" s="41">
        <v>1</v>
      </c>
      <c r="H7" s="41" t="s">
        <v>44</v>
      </c>
      <c r="I7" s="41">
        <v>1</v>
      </c>
      <c r="J7" s="41"/>
      <c r="K7" s="41"/>
      <c r="L7" s="41"/>
      <c r="M7" s="41"/>
      <c r="N7" s="41"/>
      <c r="O7" s="42">
        <f>95*(B7*C7+D7*E7+F7*G7+L7*M7+H7*I7+J7*K7)/((C7+E7+G7+M7+I7+K7)*100)+N7</f>
        <v>70.3</v>
      </c>
    </row>
    <row r="8" spans="1:15" x14ac:dyDescent="0.25">
      <c r="A8" s="26" t="s">
        <v>77</v>
      </c>
      <c r="B8" s="39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1"/>
    </row>
    <row r="9" spans="1:15" x14ac:dyDescent="0.25">
      <c r="A9" s="15"/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1"/>
    </row>
    <row r="10" spans="1:15" x14ac:dyDescent="0.25">
      <c r="A10" s="15"/>
      <c r="B10" s="39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1"/>
    </row>
    <row r="11" spans="1:15" x14ac:dyDescent="0.25">
      <c r="A11" s="24" t="s">
        <v>14</v>
      </c>
      <c r="B11" s="25"/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6">
        <f>AVERAGE(O7:O8)</f>
        <v>70.3</v>
      </c>
    </row>
    <row r="12" spans="1:15" x14ac:dyDescent="0.25">
      <c r="A12" s="28"/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</row>
    <row r="13" spans="1:15" x14ac:dyDescent="0.25">
      <c r="A13" s="28" t="s">
        <v>15</v>
      </c>
      <c r="B13" s="28">
        <v>2</v>
      </c>
      <c r="C13" s="28">
        <f>B13*0.4</f>
        <v>0.8</v>
      </c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</row>
  </sheetData>
  <mergeCells count="10">
    <mergeCell ref="A2:O2"/>
    <mergeCell ref="A5:A6"/>
    <mergeCell ref="B5:C5"/>
    <mergeCell ref="D5:E5"/>
    <mergeCell ref="F5:G5"/>
    <mergeCell ref="H5:I5"/>
    <mergeCell ref="J5:K5"/>
    <mergeCell ref="L5:M5"/>
    <mergeCell ref="N5:N6"/>
    <mergeCell ref="O5:O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8"/>
  <sheetViews>
    <sheetView workbookViewId="0">
      <selection activeCell="G11" sqref="G11"/>
    </sheetView>
  </sheetViews>
  <sheetFormatPr defaultRowHeight="12.75" x14ac:dyDescent="0.2"/>
  <cols>
    <col min="1" max="1" width="32.28515625" style="21" customWidth="1"/>
    <col min="2" max="2" width="10.85546875" style="21" customWidth="1"/>
    <col min="3" max="3" width="9.140625" style="21" customWidth="1"/>
    <col min="4" max="16384" width="9.140625" style="21"/>
  </cols>
  <sheetData>
    <row r="1" spans="1:15" x14ac:dyDescent="0.2">
      <c r="A1" s="20"/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</row>
    <row r="2" spans="1:15" ht="15.75" customHeight="1" x14ac:dyDescent="0.25">
      <c r="A2" s="49" t="s">
        <v>1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</row>
    <row r="3" spans="1:15" x14ac:dyDescent="0.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x14ac:dyDescent="0.2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</row>
    <row r="5" spans="1:15" ht="39" customHeight="1" x14ac:dyDescent="0.25">
      <c r="A5" s="51" t="s">
        <v>2</v>
      </c>
      <c r="B5" s="53" t="s">
        <v>3</v>
      </c>
      <c r="C5" s="54"/>
      <c r="D5" s="53" t="s">
        <v>4</v>
      </c>
      <c r="E5" s="54"/>
      <c r="F5" s="53" t="s">
        <v>5</v>
      </c>
      <c r="G5" s="54"/>
      <c r="H5" s="53"/>
      <c r="I5" s="54"/>
      <c r="J5" s="53"/>
      <c r="K5" s="54"/>
      <c r="L5" s="53"/>
      <c r="M5" s="54"/>
      <c r="N5" s="53" t="s">
        <v>6</v>
      </c>
      <c r="O5" s="53" t="s">
        <v>7</v>
      </c>
    </row>
    <row r="6" spans="1:15" x14ac:dyDescent="0.2">
      <c r="A6" s="52"/>
      <c r="B6" s="39" t="s">
        <v>8</v>
      </c>
      <c r="C6" s="39" t="s">
        <v>9</v>
      </c>
      <c r="D6" s="39" t="s">
        <v>9</v>
      </c>
      <c r="E6" s="39" t="s">
        <v>9</v>
      </c>
      <c r="F6" s="39" t="s">
        <v>9</v>
      </c>
      <c r="G6" s="39" t="s">
        <v>9</v>
      </c>
      <c r="H6" s="39" t="s">
        <v>9</v>
      </c>
      <c r="I6" s="39" t="s">
        <v>9</v>
      </c>
      <c r="J6" s="39" t="s">
        <v>9</v>
      </c>
      <c r="K6" s="39" t="s">
        <v>9</v>
      </c>
      <c r="L6" s="39" t="s">
        <v>9</v>
      </c>
      <c r="M6" s="39" t="s">
        <v>9</v>
      </c>
      <c r="N6" s="52"/>
      <c r="O6" s="52"/>
    </row>
    <row r="7" spans="1:15" x14ac:dyDescent="0.2">
      <c r="A7" s="37" t="s">
        <v>10</v>
      </c>
      <c r="B7" s="39" t="s">
        <v>11</v>
      </c>
      <c r="C7" s="39">
        <v>1</v>
      </c>
      <c r="D7" s="39" t="s">
        <v>12</v>
      </c>
      <c r="E7" s="39">
        <v>1</v>
      </c>
      <c r="F7" s="39" t="s">
        <v>13</v>
      </c>
      <c r="G7" s="39">
        <v>1</v>
      </c>
      <c r="H7" s="39"/>
      <c r="I7" s="39"/>
      <c r="J7" s="39"/>
      <c r="K7" s="39"/>
      <c r="L7" s="39"/>
      <c r="M7" s="39"/>
      <c r="N7" s="39"/>
      <c r="O7" s="1">
        <f>95*(B7*C7+D7*E7+F7*G7+L7*M7+H7*I7+J7*K7)/((C7+E7+G7+M7+I7+K7)*100)+N7</f>
        <v>75.36666666666666</v>
      </c>
    </row>
    <row r="8" spans="1:15" x14ac:dyDescent="0.2">
      <c r="A8" s="37"/>
      <c r="B8" s="39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1"/>
    </row>
    <row r="9" spans="1:15" x14ac:dyDescent="0.2">
      <c r="A9" s="2"/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1"/>
    </row>
    <row r="10" spans="1:15" x14ac:dyDescent="0.2">
      <c r="A10" s="3" t="s">
        <v>14</v>
      </c>
      <c r="B10" s="4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6">
        <f>AVERAGE(O7)</f>
        <v>75.36666666666666</v>
      </c>
    </row>
    <row r="11" spans="1:15" x14ac:dyDescent="0.2">
      <c r="A11" s="16"/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</row>
    <row r="12" spans="1:15" x14ac:dyDescent="0.2">
      <c r="A12" s="16" t="s">
        <v>15</v>
      </c>
      <c r="B12" s="16">
        <v>1</v>
      </c>
      <c r="C12" s="16">
        <f>B12*0.4</f>
        <v>0.4</v>
      </c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</row>
    <row r="15" spans="1:15" x14ac:dyDescent="0.2">
      <c r="B15" s="17"/>
      <c r="C15" s="18"/>
    </row>
    <row r="16" spans="1:15" x14ac:dyDescent="0.2">
      <c r="C16" s="19"/>
    </row>
    <row r="18" spans="3:3" x14ac:dyDescent="0.2">
      <c r="C18" s="19"/>
    </row>
  </sheetData>
  <mergeCells count="10">
    <mergeCell ref="A2:O2"/>
    <mergeCell ref="A5:A6"/>
    <mergeCell ref="B5:C5"/>
    <mergeCell ref="D5:E5"/>
    <mergeCell ref="F5:G5"/>
    <mergeCell ref="H5:I5"/>
    <mergeCell ref="J5:K5"/>
    <mergeCell ref="L5:M5"/>
    <mergeCell ref="N5:N6"/>
    <mergeCell ref="O5:O6"/>
  </mergeCells>
  <pageMargins left="0.7" right="0.7" top="0.75" bottom="0.75" header="0.3" footer="0.3"/>
  <pageSetup paperSize="9" orientation="portrait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12"/>
  <sheetViews>
    <sheetView workbookViewId="0">
      <selection activeCell="O7" sqref="B7:O7"/>
    </sheetView>
  </sheetViews>
  <sheetFormatPr defaultRowHeight="12.75" x14ac:dyDescent="0.2"/>
  <cols>
    <col min="1" max="1" width="26" style="20" customWidth="1"/>
    <col min="2" max="256" width="9.140625" style="20" customWidth="1"/>
    <col min="257" max="257" width="20.5703125" style="20" customWidth="1"/>
    <col min="258" max="512" width="9.140625" style="20" customWidth="1"/>
    <col min="513" max="513" width="20.5703125" style="20" customWidth="1"/>
    <col min="514" max="768" width="9.140625" style="20" customWidth="1"/>
    <col min="769" max="769" width="20.5703125" style="20" customWidth="1"/>
    <col min="770" max="1024" width="9.140625" style="20" customWidth="1"/>
    <col min="1025" max="1025" width="20.5703125" style="20" customWidth="1"/>
    <col min="1026" max="1280" width="9.140625" style="20" customWidth="1"/>
    <col min="1281" max="1281" width="20.5703125" style="20" customWidth="1"/>
    <col min="1282" max="1536" width="9.140625" style="20" customWidth="1"/>
    <col min="1537" max="1537" width="20.5703125" style="20" customWidth="1"/>
    <col min="1538" max="1792" width="9.140625" style="20" customWidth="1"/>
    <col min="1793" max="1793" width="20.5703125" style="20" customWidth="1"/>
    <col min="1794" max="2048" width="9.140625" style="20" customWidth="1"/>
    <col min="2049" max="2049" width="20.5703125" style="20" customWidth="1"/>
    <col min="2050" max="2304" width="9.140625" style="20" customWidth="1"/>
    <col min="2305" max="2305" width="20.5703125" style="20" customWidth="1"/>
    <col min="2306" max="2560" width="9.140625" style="20" customWidth="1"/>
    <col min="2561" max="2561" width="20.5703125" style="20" customWidth="1"/>
    <col min="2562" max="2816" width="9.140625" style="20" customWidth="1"/>
    <col min="2817" max="2817" width="20.5703125" style="20" customWidth="1"/>
    <col min="2818" max="3072" width="9.140625" style="20" customWidth="1"/>
    <col min="3073" max="3073" width="20.5703125" style="20" customWidth="1"/>
    <col min="3074" max="3328" width="9.140625" style="20" customWidth="1"/>
    <col min="3329" max="3329" width="20.5703125" style="20" customWidth="1"/>
    <col min="3330" max="3584" width="9.140625" style="20" customWidth="1"/>
    <col min="3585" max="3585" width="20.5703125" style="20" customWidth="1"/>
    <col min="3586" max="3840" width="9.140625" style="20" customWidth="1"/>
    <col min="3841" max="3841" width="20.5703125" style="20" customWidth="1"/>
    <col min="3842" max="4096" width="9.140625" style="20" customWidth="1"/>
    <col min="4097" max="4097" width="20.5703125" style="20" customWidth="1"/>
    <col min="4098" max="4352" width="9.140625" style="20" customWidth="1"/>
    <col min="4353" max="4353" width="20.5703125" style="20" customWidth="1"/>
    <col min="4354" max="4608" width="9.140625" style="20" customWidth="1"/>
    <col min="4609" max="4609" width="20.5703125" style="20" customWidth="1"/>
    <col min="4610" max="4864" width="9.140625" style="20" customWidth="1"/>
    <col min="4865" max="4865" width="20.5703125" style="20" customWidth="1"/>
    <col min="4866" max="5120" width="9.140625" style="20" customWidth="1"/>
    <col min="5121" max="5121" width="20.5703125" style="20" customWidth="1"/>
    <col min="5122" max="5376" width="9.140625" style="20" customWidth="1"/>
    <col min="5377" max="5377" width="20.5703125" style="20" customWidth="1"/>
    <col min="5378" max="5632" width="9.140625" style="20" customWidth="1"/>
    <col min="5633" max="5633" width="20.5703125" style="20" customWidth="1"/>
    <col min="5634" max="5888" width="9.140625" style="20" customWidth="1"/>
    <col min="5889" max="5889" width="20.5703125" style="20" customWidth="1"/>
    <col min="5890" max="6144" width="9.140625" style="20" customWidth="1"/>
    <col min="6145" max="6145" width="20.5703125" style="20" customWidth="1"/>
    <col min="6146" max="6400" width="9.140625" style="20" customWidth="1"/>
    <col min="6401" max="6401" width="20.5703125" style="20" customWidth="1"/>
    <col min="6402" max="6656" width="9.140625" style="20" customWidth="1"/>
    <col min="6657" max="6657" width="20.5703125" style="20" customWidth="1"/>
    <col min="6658" max="6912" width="9.140625" style="20" customWidth="1"/>
    <col min="6913" max="6913" width="20.5703125" style="20" customWidth="1"/>
    <col min="6914" max="7168" width="9.140625" style="20" customWidth="1"/>
    <col min="7169" max="7169" width="20.5703125" style="20" customWidth="1"/>
    <col min="7170" max="7424" width="9.140625" style="20" customWidth="1"/>
    <col min="7425" max="7425" width="20.5703125" style="20" customWidth="1"/>
    <col min="7426" max="7680" width="9.140625" style="20" customWidth="1"/>
    <col min="7681" max="7681" width="20.5703125" style="20" customWidth="1"/>
    <col min="7682" max="7936" width="9.140625" style="20" customWidth="1"/>
    <col min="7937" max="7937" width="20.5703125" style="20" customWidth="1"/>
    <col min="7938" max="8192" width="9.140625" style="20" customWidth="1"/>
    <col min="8193" max="8193" width="20.5703125" style="20" customWidth="1"/>
    <col min="8194" max="8448" width="9.140625" style="20" customWidth="1"/>
    <col min="8449" max="8449" width="20.5703125" style="20" customWidth="1"/>
    <col min="8450" max="8704" width="9.140625" style="20" customWidth="1"/>
    <col min="8705" max="8705" width="20.5703125" style="20" customWidth="1"/>
    <col min="8706" max="8960" width="9.140625" style="20" customWidth="1"/>
    <col min="8961" max="8961" width="20.5703125" style="20" customWidth="1"/>
    <col min="8962" max="9216" width="9.140625" style="20" customWidth="1"/>
    <col min="9217" max="9217" width="20.5703125" style="20" customWidth="1"/>
    <col min="9218" max="9472" width="9.140625" style="20" customWidth="1"/>
    <col min="9473" max="9473" width="20.5703125" style="20" customWidth="1"/>
    <col min="9474" max="9728" width="9.140625" style="20" customWidth="1"/>
    <col min="9729" max="9729" width="20.5703125" style="20" customWidth="1"/>
    <col min="9730" max="9984" width="9.140625" style="20" customWidth="1"/>
    <col min="9985" max="9985" width="20.5703125" style="20" customWidth="1"/>
    <col min="9986" max="10240" width="9.140625" style="20" customWidth="1"/>
    <col min="10241" max="10241" width="20.5703125" style="20" customWidth="1"/>
    <col min="10242" max="10496" width="9.140625" style="20" customWidth="1"/>
    <col min="10497" max="10497" width="20.5703125" style="20" customWidth="1"/>
    <col min="10498" max="10752" width="9.140625" style="20" customWidth="1"/>
    <col min="10753" max="10753" width="20.5703125" style="20" customWidth="1"/>
    <col min="10754" max="11008" width="9.140625" style="20" customWidth="1"/>
    <col min="11009" max="11009" width="20.5703125" style="20" customWidth="1"/>
    <col min="11010" max="11264" width="9.140625" style="20" customWidth="1"/>
    <col min="11265" max="11265" width="20.5703125" style="20" customWidth="1"/>
    <col min="11266" max="11520" width="9.140625" style="20" customWidth="1"/>
    <col min="11521" max="11521" width="20.5703125" style="20" customWidth="1"/>
    <col min="11522" max="11776" width="9.140625" style="20" customWidth="1"/>
    <col min="11777" max="11777" width="20.5703125" style="20" customWidth="1"/>
    <col min="11778" max="12032" width="9.140625" style="20" customWidth="1"/>
    <col min="12033" max="12033" width="20.5703125" style="20" customWidth="1"/>
    <col min="12034" max="12288" width="9.140625" style="20" customWidth="1"/>
    <col min="12289" max="12289" width="20.5703125" style="20" customWidth="1"/>
    <col min="12290" max="12544" width="9.140625" style="20" customWidth="1"/>
    <col min="12545" max="12545" width="20.5703125" style="20" customWidth="1"/>
    <col min="12546" max="12800" width="9.140625" style="20" customWidth="1"/>
    <col min="12801" max="12801" width="20.5703125" style="20" customWidth="1"/>
    <col min="12802" max="13056" width="9.140625" style="20" customWidth="1"/>
    <col min="13057" max="13057" width="20.5703125" style="20" customWidth="1"/>
    <col min="13058" max="13312" width="9.140625" style="20" customWidth="1"/>
    <col min="13313" max="13313" width="20.5703125" style="20" customWidth="1"/>
    <col min="13314" max="13568" width="9.140625" style="20" customWidth="1"/>
    <col min="13569" max="13569" width="20.5703125" style="20" customWidth="1"/>
    <col min="13570" max="13824" width="9.140625" style="20" customWidth="1"/>
    <col min="13825" max="13825" width="20.5703125" style="20" customWidth="1"/>
    <col min="13826" max="14080" width="9.140625" style="20" customWidth="1"/>
    <col min="14081" max="14081" width="20.5703125" style="20" customWidth="1"/>
    <col min="14082" max="14336" width="9.140625" style="20" customWidth="1"/>
    <col min="14337" max="14337" width="20.5703125" style="20" customWidth="1"/>
    <col min="14338" max="14592" width="9.140625" style="20" customWidth="1"/>
    <col min="14593" max="14593" width="20.5703125" style="20" customWidth="1"/>
    <col min="14594" max="14848" width="9.140625" style="20" customWidth="1"/>
    <col min="14849" max="14849" width="20.5703125" style="20" customWidth="1"/>
    <col min="14850" max="15104" width="9.140625" style="20" customWidth="1"/>
    <col min="15105" max="15105" width="20.5703125" style="20" customWidth="1"/>
    <col min="15106" max="15360" width="9.140625" style="20" customWidth="1"/>
    <col min="15361" max="15361" width="20.5703125" style="20" customWidth="1"/>
    <col min="15362" max="15616" width="9.140625" style="20" customWidth="1"/>
    <col min="15617" max="15617" width="20.5703125" style="20" customWidth="1"/>
    <col min="15618" max="15872" width="9.140625" style="20" customWidth="1"/>
    <col min="15873" max="15873" width="20.5703125" style="20" customWidth="1"/>
    <col min="15874" max="16128" width="9.140625" style="20" customWidth="1"/>
    <col min="16129" max="16129" width="20.5703125" style="20" customWidth="1"/>
    <col min="16130" max="16384" width="9.140625" style="20" customWidth="1"/>
  </cols>
  <sheetData>
    <row r="2" spans="1:15" ht="15.75" customHeight="1" x14ac:dyDescent="0.25">
      <c r="A2" s="55" t="s">
        <v>16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</row>
    <row r="5" spans="1:15" ht="39" customHeight="1" x14ac:dyDescent="0.25">
      <c r="A5" s="51" t="s">
        <v>2</v>
      </c>
      <c r="B5" s="57" t="s">
        <v>17</v>
      </c>
      <c r="C5" s="54"/>
      <c r="D5" s="53" t="s">
        <v>18</v>
      </c>
      <c r="E5" s="54"/>
      <c r="F5" s="53" t="s">
        <v>19</v>
      </c>
      <c r="G5" s="54"/>
      <c r="H5" s="53" t="s">
        <v>20</v>
      </c>
      <c r="I5" s="54"/>
      <c r="J5" s="53" t="s">
        <v>21</v>
      </c>
      <c r="K5" s="54"/>
      <c r="L5" s="53"/>
      <c r="M5" s="54"/>
      <c r="N5" s="53" t="s">
        <v>6</v>
      </c>
      <c r="O5" s="53" t="s">
        <v>7</v>
      </c>
    </row>
    <row r="6" spans="1:15" x14ac:dyDescent="0.2">
      <c r="A6" s="52"/>
      <c r="B6" s="31" t="s">
        <v>8</v>
      </c>
      <c r="C6" s="39" t="s">
        <v>9</v>
      </c>
      <c r="D6" s="39" t="s">
        <v>8</v>
      </c>
      <c r="E6" s="39" t="s">
        <v>9</v>
      </c>
      <c r="F6" s="39" t="s">
        <v>8</v>
      </c>
      <c r="G6" s="39" t="s">
        <v>9</v>
      </c>
      <c r="H6" s="39" t="s">
        <v>8</v>
      </c>
      <c r="I6" s="39" t="s">
        <v>9</v>
      </c>
      <c r="J6" s="39" t="s">
        <v>8</v>
      </c>
      <c r="K6" s="39" t="s">
        <v>9</v>
      </c>
      <c r="L6" s="39" t="s">
        <v>8</v>
      </c>
      <c r="M6" s="39" t="s">
        <v>9</v>
      </c>
      <c r="N6" s="52"/>
      <c r="O6" s="52"/>
    </row>
    <row r="7" spans="1:15" x14ac:dyDescent="0.2">
      <c r="A7" s="30" t="s">
        <v>22</v>
      </c>
      <c r="B7" s="32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1"/>
    </row>
    <row r="8" spans="1:15" x14ac:dyDescent="0.2">
      <c r="A8" s="30"/>
      <c r="B8" s="32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1"/>
    </row>
    <row r="9" spans="1:15" x14ac:dyDescent="0.2">
      <c r="A9" s="30"/>
      <c r="B9" s="32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1"/>
    </row>
    <row r="10" spans="1:15" x14ac:dyDescent="0.2">
      <c r="A10" s="3" t="s">
        <v>14</v>
      </c>
      <c r="B10" s="8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6" t="e">
        <f>AVERAGE(O7)</f>
        <v>#DIV/0!</v>
      </c>
    </row>
    <row r="11" spans="1:15" x14ac:dyDescent="0.2">
      <c r="A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</row>
    <row r="12" spans="1:15" x14ac:dyDescent="0.2">
      <c r="A12" s="16" t="s">
        <v>15</v>
      </c>
      <c r="B12" s="32">
        <v>1</v>
      </c>
      <c r="C12" s="16">
        <f>B12*0.4</f>
        <v>0.4</v>
      </c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</row>
  </sheetData>
  <mergeCells count="10">
    <mergeCell ref="A2:O2"/>
    <mergeCell ref="A5:A6"/>
    <mergeCell ref="B5:C5"/>
    <mergeCell ref="D5:E5"/>
    <mergeCell ref="F5:G5"/>
    <mergeCell ref="H5:I5"/>
    <mergeCell ref="J5:K5"/>
    <mergeCell ref="L5:M5"/>
    <mergeCell ref="N5:N6"/>
    <mergeCell ref="O5:O6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"/>
  <sheetViews>
    <sheetView zoomScaleNormal="100" workbookViewId="0">
      <selection activeCell="O7" sqref="O7"/>
    </sheetView>
  </sheetViews>
  <sheetFormatPr defaultRowHeight="12.75" x14ac:dyDescent="0.2"/>
  <cols>
    <col min="1" max="1" width="30" style="7" customWidth="1"/>
    <col min="2" max="256" width="9.140625" style="7" customWidth="1"/>
    <col min="257" max="257" width="18.5703125" style="7" customWidth="1"/>
    <col min="258" max="512" width="9.140625" style="7" customWidth="1"/>
    <col min="513" max="513" width="18.5703125" style="7" customWidth="1"/>
    <col min="514" max="768" width="9.140625" style="7" customWidth="1"/>
    <col min="769" max="769" width="18.5703125" style="7" customWidth="1"/>
    <col min="770" max="1024" width="9.140625" style="7" customWidth="1"/>
    <col min="1025" max="1025" width="18.5703125" style="7" customWidth="1"/>
    <col min="1026" max="1280" width="9.140625" style="7" customWidth="1"/>
    <col min="1281" max="1281" width="18.5703125" style="7" customWidth="1"/>
    <col min="1282" max="1536" width="9.140625" style="7" customWidth="1"/>
    <col min="1537" max="1537" width="18.5703125" style="7" customWidth="1"/>
    <col min="1538" max="1792" width="9.140625" style="7" customWidth="1"/>
    <col min="1793" max="1793" width="18.5703125" style="7" customWidth="1"/>
    <col min="1794" max="2048" width="9.140625" style="7" customWidth="1"/>
    <col min="2049" max="2049" width="18.5703125" style="7" customWidth="1"/>
    <col min="2050" max="2304" width="9.140625" style="7" customWidth="1"/>
    <col min="2305" max="2305" width="18.5703125" style="7" customWidth="1"/>
    <col min="2306" max="2560" width="9.140625" style="7" customWidth="1"/>
    <col min="2561" max="2561" width="18.5703125" style="7" customWidth="1"/>
    <col min="2562" max="2816" width="9.140625" style="7" customWidth="1"/>
    <col min="2817" max="2817" width="18.5703125" style="7" customWidth="1"/>
    <col min="2818" max="3072" width="9.140625" style="7" customWidth="1"/>
    <col min="3073" max="3073" width="18.5703125" style="7" customWidth="1"/>
    <col min="3074" max="3328" width="9.140625" style="7" customWidth="1"/>
    <col min="3329" max="3329" width="18.5703125" style="7" customWidth="1"/>
    <col min="3330" max="3584" width="9.140625" style="7" customWidth="1"/>
    <col min="3585" max="3585" width="18.5703125" style="7" customWidth="1"/>
    <col min="3586" max="3840" width="9.140625" style="7" customWidth="1"/>
    <col min="3841" max="3841" width="18.5703125" style="7" customWidth="1"/>
    <col min="3842" max="4096" width="9.140625" style="7" customWidth="1"/>
    <col min="4097" max="4097" width="18.5703125" style="7" customWidth="1"/>
    <col min="4098" max="4352" width="9.140625" style="7" customWidth="1"/>
    <col min="4353" max="4353" width="18.5703125" style="7" customWidth="1"/>
    <col min="4354" max="4608" width="9.140625" style="7" customWidth="1"/>
    <col min="4609" max="4609" width="18.5703125" style="7" customWidth="1"/>
    <col min="4610" max="4864" width="9.140625" style="7" customWidth="1"/>
    <col min="4865" max="4865" width="18.5703125" style="7" customWidth="1"/>
    <col min="4866" max="5120" width="9.140625" style="7" customWidth="1"/>
    <col min="5121" max="5121" width="18.5703125" style="7" customWidth="1"/>
    <col min="5122" max="5376" width="9.140625" style="7" customWidth="1"/>
    <col min="5377" max="5377" width="18.5703125" style="7" customWidth="1"/>
    <col min="5378" max="5632" width="9.140625" style="7" customWidth="1"/>
    <col min="5633" max="5633" width="18.5703125" style="7" customWidth="1"/>
    <col min="5634" max="5888" width="9.140625" style="7" customWidth="1"/>
    <col min="5889" max="5889" width="18.5703125" style="7" customWidth="1"/>
    <col min="5890" max="6144" width="9.140625" style="7" customWidth="1"/>
    <col min="6145" max="6145" width="18.5703125" style="7" customWidth="1"/>
    <col min="6146" max="6400" width="9.140625" style="7" customWidth="1"/>
    <col min="6401" max="6401" width="18.5703125" style="7" customWidth="1"/>
    <col min="6402" max="6656" width="9.140625" style="7" customWidth="1"/>
    <col min="6657" max="6657" width="18.5703125" style="7" customWidth="1"/>
    <col min="6658" max="6912" width="9.140625" style="7" customWidth="1"/>
    <col min="6913" max="6913" width="18.5703125" style="7" customWidth="1"/>
    <col min="6914" max="7168" width="9.140625" style="7" customWidth="1"/>
    <col min="7169" max="7169" width="18.5703125" style="7" customWidth="1"/>
    <col min="7170" max="7424" width="9.140625" style="7" customWidth="1"/>
    <col min="7425" max="7425" width="18.5703125" style="7" customWidth="1"/>
    <col min="7426" max="7680" width="9.140625" style="7" customWidth="1"/>
    <col min="7681" max="7681" width="18.5703125" style="7" customWidth="1"/>
    <col min="7682" max="7936" width="9.140625" style="7" customWidth="1"/>
    <col min="7937" max="7937" width="18.5703125" style="7" customWidth="1"/>
    <col min="7938" max="8192" width="9.140625" style="7" customWidth="1"/>
    <col min="8193" max="8193" width="18.5703125" style="7" customWidth="1"/>
    <col min="8194" max="8448" width="9.140625" style="7" customWidth="1"/>
    <col min="8449" max="8449" width="18.5703125" style="7" customWidth="1"/>
    <col min="8450" max="8704" width="9.140625" style="7" customWidth="1"/>
    <col min="8705" max="8705" width="18.5703125" style="7" customWidth="1"/>
    <col min="8706" max="8960" width="9.140625" style="7" customWidth="1"/>
    <col min="8961" max="8961" width="18.5703125" style="7" customWidth="1"/>
    <col min="8962" max="9216" width="9.140625" style="7" customWidth="1"/>
    <col min="9217" max="9217" width="18.5703125" style="7" customWidth="1"/>
    <col min="9218" max="9472" width="9.140625" style="7" customWidth="1"/>
    <col min="9473" max="9473" width="18.5703125" style="7" customWidth="1"/>
    <col min="9474" max="9728" width="9.140625" style="7" customWidth="1"/>
    <col min="9729" max="9729" width="18.5703125" style="7" customWidth="1"/>
    <col min="9730" max="9984" width="9.140625" style="7" customWidth="1"/>
    <col min="9985" max="9985" width="18.5703125" style="7" customWidth="1"/>
    <col min="9986" max="10240" width="9.140625" style="7" customWidth="1"/>
    <col min="10241" max="10241" width="18.5703125" style="7" customWidth="1"/>
    <col min="10242" max="10496" width="9.140625" style="7" customWidth="1"/>
    <col min="10497" max="10497" width="18.5703125" style="7" customWidth="1"/>
    <col min="10498" max="10752" width="9.140625" style="7" customWidth="1"/>
    <col min="10753" max="10753" width="18.5703125" style="7" customWidth="1"/>
    <col min="10754" max="11008" width="9.140625" style="7" customWidth="1"/>
    <col min="11009" max="11009" width="18.5703125" style="7" customWidth="1"/>
    <col min="11010" max="11264" width="9.140625" style="7" customWidth="1"/>
    <col min="11265" max="11265" width="18.5703125" style="7" customWidth="1"/>
    <col min="11266" max="11520" width="9.140625" style="7" customWidth="1"/>
    <col min="11521" max="11521" width="18.5703125" style="7" customWidth="1"/>
    <col min="11522" max="11776" width="9.140625" style="7" customWidth="1"/>
    <col min="11777" max="11777" width="18.5703125" style="7" customWidth="1"/>
    <col min="11778" max="12032" width="9.140625" style="7" customWidth="1"/>
    <col min="12033" max="12033" width="18.5703125" style="7" customWidth="1"/>
    <col min="12034" max="12288" width="9.140625" style="7" customWidth="1"/>
    <col min="12289" max="12289" width="18.5703125" style="7" customWidth="1"/>
    <col min="12290" max="12544" width="9.140625" style="7" customWidth="1"/>
    <col min="12545" max="12545" width="18.5703125" style="7" customWidth="1"/>
    <col min="12546" max="12800" width="9.140625" style="7" customWidth="1"/>
    <col min="12801" max="12801" width="18.5703125" style="7" customWidth="1"/>
    <col min="12802" max="13056" width="9.140625" style="7" customWidth="1"/>
    <col min="13057" max="13057" width="18.5703125" style="7" customWidth="1"/>
    <col min="13058" max="13312" width="9.140625" style="7" customWidth="1"/>
    <col min="13313" max="13313" width="18.5703125" style="7" customWidth="1"/>
    <col min="13314" max="13568" width="9.140625" style="7" customWidth="1"/>
    <col min="13569" max="13569" width="18.5703125" style="7" customWidth="1"/>
    <col min="13570" max="13824" width="9.140625" style="7" customWidth="1"/>
    <col min="13825" max="13825" width="18.5703125" style="7" customWidth="1"/>
    <col min="13826" max="14080" width="9.140625" style="7" customWidth="1"/>
    <col min="14081" max="14081" width="18.5703125" style="7" customWidth="1"/>
    <col min="14082" max="14336" width="9.140625" style="7" customWidth="1"/>
    <col min="14337" max="14337" width="18.5703125" style="7" customWidth="1"/>
    <col min="14338" max="14592" width="9.140625" style="7" customWidth="1"/>
    <col min="14593" max="14593" width="18.5703125" style="7" customWidth="1"/>
    <col min="14594" max="14848" width="9.140625" style="7" customWidth="1"/>
    <col min="14849" max="14849" width="18.5703125" style="7" customWidth="1"/>
    <col min="14850" max="15104" width="9.140625" style="7" customWidth="1"/>
    <col min="15105" max="15105" width="18.5703125" style="7" customWidth="1"/>
    <col min="15106" max="15360" width="9.140625" style="7" customWidth="1"/>
    <col min="15361" max="15361" width="18.5703125" style="7" customWidth="1"/>
    <col min="15362" max="15616" width="9.140625" style="7" customWidth="1"/>
    <col min="15617" max="15617" width="18.5703125" style="7" customWidth="1"/>
    <col min="15618" max="15872" width="9.140625" style="7" customWidth="1"/>
    <col min="15873" max="15873" width="18.5703125" style="7" customWidth="1"/>
    <col min="15874" max="16128" width="9.140625" style="7" customWidth="1"/>
    <col min="16129" max="16129" width="18.5703125" style="7" customWidth="1"/>
    <col min="16130" max="16384" width="9.140625" style="7" customWidth="1"/>
  </cols>
  <sheetData>
    <row r="1" spans="1:15" x14ac:dyDescent="0.2">
      <c r="A1" s="20"/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</row>
    <row r="2" spans="1:15" ht="15.75" customHeight="1" x14ac:dyDescent="0.25">
      <c r="A2" s="55" t="s">
        <v>23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</row>
    <row r="3" spans="1:15" x14ac:dyDescent="0.2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5" x14ac:dyDescent="0.2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</row>
    <row r="5" spans="1:15" ht="39" customHeight="1" x14ac:dyDescent="0.25">
      <c r="A5" s="51" t="s">
        <v>2</v>
      </c>
      <c r="B5" s="53" t="s">
        <v>24</v>
      </c>
      <c r="C5" s="54"/>
      <c r="D5" s="53" t="s">
        <v>25</v>
      </c>
      <c r="E5" s="54"/>
      <c r="F5" s="53" t="s">
        <v>26</v>
      </c>
      <c r="G5" s="54"/>
      <c r="H5" s="53"/>
      <c r="I5" s="54"/>
      <c r="J5" s="53"/>
      <c r="K5" s="54"/>
      <c r="L5" s="53"/>
      <c r="M5" s="54"/>
      <c r="N5" s="53" t="s">
        <v>6</v>
      </c>
      <c r="O5" s="53" t="s">
        <v>7</v>
      </c>
    </row>
    <row r="6" spans="1:15" x14ac:dyDescent="0.2">
      <c r="A6" s="52"/>
      <c r="B6" s="39" t="s">
        <v>8</v>
      </c>
      <c r="C6" s="39" t="s">
        <v>9</v>
      </c>
      <c r="D6" s="39" t="s">
        <v>8</v>
      </c>
      <c r="E6" s="39" t="s">
        <v>9</v>
      </c>
      <c r="F6" s="39" t="s">
        <v>8</v>
      </c>
      <c r="G6" s="39" t="s">
        <v>9</v>
      </c>
      <c r="H6" s="39" t="s">
        <v>8</v>
      </c>
      <c r="I6" s="39" t="s">
        <v>9</v>
      </c>
      <c r="J6" s="39" t="s">
        <v>8</v>
      </c>
      <c r="K6" s="39" t="s">
        <v>9</v>
      </c>
      <c r="L6" s="39" t="s">
        <v>8</v>
      </c>
      <c r="M6" s="39" t="s">
        <v>9</v>
      </c>
      <c r="N6" s="52"/>
      <c r="O6" s="52"/>
    </row>
    <row r="7" spans="1:15" x14ac:dyDescent="0.2">
      <c r="A7" s="46" t="s">
        <v>27</v>
      </c>
      <c r="B7" s="44">
        <v>97</v>
      </c>
      <c r="C7" s="41">
        <v>1</v>
      </c>
      <c r="D7" s="41">
        <v>90</v>
      </c>
      <c r="E7" s="41">
        <v>1</v>
      </c>
      <c r="F7" s="41">
        <v>92</v>
      </c>
      <c r="G7" s="41">
        <v>1</v>
      </c>
      <c r="H7" s="41"/>
      <c r="I7" s="41"/>
      <c r="J7" s="41"/>
      <c r="K7" s="41"/>
      <c r="L7" s="41"/>
      <c r="M7" s="41"/>
      <c r="N7" s="41">
        <v>5</v>
      </c>
      <c r="O7" s="42">
        <f>95*(B7*C7+D7*E7+F7*G7+L7*M7+H7*I7+J7*K7)/((C7+E7+G7+M7+I7+K7)*100)+N7</f>
        <v>93.35</v>
      </c>
    </row>
    <row r="8" spans="1:15" x14ac:dyDescent="0.2">
      <c r="A8" s="30" t="s">
        <v>28</v>
      </c>
      <c r="B8" s="31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1"/>
    </row>
    <row r="9" spans="1:15" x14ac:dyDescent="0.2">
      <c r="A9" s="34" t="s">
        <v>29</v>
      </c>
      <c r="B9" s="32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1"/>
    </row>
    <row r="10" spans="1:15" x14ac:dyDescent="0.2">
      <c r="A10" s="33"/>
      <c r="B10" s="16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1"/>
    </row>
    <row r="11" spans="1:15" x14ac:dyDescent="0.2">
      <c r="A11" s="3" t="s">
        <v>14</v>
      </c>
      <c r="B11" s="4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6">
        <f>AVERAGE(O7:O9)</f>
        <v>93.35</v>
      </c>
    </row>
    <row r="12" spans="1:15" x14ac:dyDescent="0.2">
      <c r="A12" s="20"/>
      <c r="B12" s="20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</row>
    <row r="13" spans="1:15" x14ac:dyDescent="0.2">
      <c r="A13" s="16" t="s">
        <v>15</v>
      </c>
      <c r="B13" s="16">
        <v>3</v>
      </c>
      <c r="C13" s="16">
        <f>B13*0.4</f>
        <v>1.2000000000000002</v>
      </c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</row>
  </sheetData>
  <mergeCells count="10">
    <mergeCell ref="A2:O2"/>
    <mergeCell ref="A5:A6"/>
    <mergeCell ref="B5:C5"/>
    <mergeCell ref="D5:E5"/>
    <mergeCell ref="F5:G5"/>
    <mergeCell ref="H5:I5"/>
    <mergeCell ref="J5:K5"/>
    <mergeCell ref="L5:M5"/>
    <mergeCell ref="N5:N6"/>
    <mergeCell ref="O5:O6"/>
  </mergeCells>
  <pageMargins left="0.75" right="0.75" top="1" bottom="1" header="0.5" footer="0.5"/>
  <pageSetup paperSize="9" orientation="portrait" verticalDpi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12"/>
  <sheetViews>
    <sheetView workbookViewId="0">
      <selection activeCell="O7" sqref="O7"/>
    </sheetView>
  </sheetViews>
  <sheetFormatPr defaultRowHeight="12.75" x14ac:dyDescent="0.2"/>
  <cols>
    <col min="1" max="1" width="30.140625" style="20" customWidth="1"/>
    <col min="2" max="256" width="9.140625" style="20" customWidth="1"/>
    <col min="257" max="257" width="19.85546875" style="20" customWidth="1"/>
    <col min="258" max="512" width="9.140625" style="20" customWidth="1"/>
    <col min="513" max="513" width="19.85546875" style="20" customWidth="1"/>
    <col min="514" max="768" width="9.140625" style="20" customWidth="1"/>
    <col min="769" max="769" width="19.85546875" style="20" customWidth="1"/>
    <col min="770" max="1024" width="9.140625" style="20" customWidth="1"/>
    <col min="1025" max="1025" width="19.85546875" style="20" customWidth="1"/>
    <col min="1026" max="1280" width="9.140625" style="20" customWidth="1"/>
    <col min="1281" max="1281" width="19.85546875" style="20" customWidth="1"/>
    <col min="1282" max="1536" width="9.140625" style="20" customWidth="1"/>
    <col min="1537" max="1537" width="19.85546875" style="20" customWidth="1"/>
    <col min="1538" max="1792" width="9.140625" style="20" customWidth="1"/>
    <col min="1793" max="1793" width="19.85546875" style="20" customWidth="1"/>
    <col min="1794" max="2048" width="9.140625" style="20" customWidth="1"/>
    <col min="2049" max="2049" width="19.85546875" style="20" customWidth="1"/>
    <col min="2050" max="2304" width="9.140625" style="20" customWidth="1"/>
    <col min="2305" max="2305" width="19.85546875" style="20" customWidth="1"/>
    <col min="2306" max="2560" width="9.140625" style="20" customWidth="1"/>
    <col min="2561" max="2561" width="19.85546875" style="20" customWidth="1"/>
    <col min="2562" max="2816" width="9.140625" style="20" customWidth="1"/>
    <col min="2817" max="2817" width="19.85546875" style="20" customWidth="1"/>
    <col min="2818" max="3072" width="9.140625" style="20" customWidth="1"/>
    <col min="3073" max="3073" width="19.85546875" style="20" customWidth="1"/>
    <col min="3074" max="3328" width="9.140625" style="20" customWidth="1"/>
    <col min="3329" max="3329" width="19.85546875" style="20" customWidth="1"/>
    <col min="3330" max="3584" width="9.140625" style="20" customWidth="1"/>
    <col min="3585" max="3585" width="19.85546875" style="20" customWidth="1"/>
    <col min="3586" max="3840" width="9.140625" style="20" customWidth="1"/>
    <col min="3841" max="3841" width="19.85546875" style="20" customWidth="1"/>
    <col min="3842" max="4096" width="9.140625" style="20" customWidth="1"/>
    <col min="4097" max="4097" width="19.85546875" style="20" customWidth="1"/>
    <col min="4098" max="4352" width="9.140625" style="20" customWidth="1"/>
    <col min="4353" max="4353" width="19.85546875" style="20" customWidth="1"/>
    <col min="4354" max="4608" width="9.140625" style="20" customWidth="1"/>
    <col min="4609" max="4609" width="19.85546875" style="20" customWidth="1"/>
    <col min="4610" max="4864" width="9.140625" style="20" customWidth="1"/>
    <col min="4865" max="4865" width="19.85546875" style="20" customWidth="1"/>
    <col min="4866" max="5120" width="9.140625" style="20" customWidth="1"/>
    <col min="5121" max="5121" width="19.85546875" style="20" customWidth="1"/>
    <col min="5122" max="5376" width="9.140625" style="20" customWidth="1"/>
    <col min="5377" max="5377" width="19.85546875" style="20" customWidth="1"/>
    <col min="5378" max="5632" width="9.140625" style="20" customWidth="1"/>
    <col min="5633" max="5633" width="19.85546875" style="20" customWidth="1"/>
    <col min="5634" max="5888" width="9.140625" style="20" customWidth="1"/>
    <col min="5889" max="5889" width="19.85546875" style="20" customWidth="1"/>
    <col min="5890" max="6144" width="9.140625" style="20" customWidth="1"/>
    <col min="6145" max="6145" width="19.85546875" style="20" customWidth="1"/>
    <col min="6146" max="6400" width="9.140625" style="20" customWidth="1"/>
    <col min="6401" max="6401" width="19.85546875" style="20" customWidth="1"/>
    <col min="6402" max="6656" width="9.140625" style="20" customWidth="1"/>
    <col min="6657" max="6657" width="19.85546875" style="20" customWidth="1"/>
    <col min="6658" max="6912" width="9.140625" style="20" customWidth="1"/>
    <col min="6913" max="6913" width="19.85546875" style="20" customWidth="1"/>
    <col min="6914" max="7168" width="9.140625" style="20" customWidth="1"/>
    <col min="7169" max="7169" width="19.85546875" style="20" customWidth="1"/>
    <col min="7170" max="7424" width="9.140625" style="20" customWidth="1"/>
    <col min="7425" max="7425" width="19.85546875" style="20" customWidth="1"/>
    <col min="7426" max="7680" width="9.140625" style="20" customWidth="1"/>
    <col min="7681" max="7681" width="19.85546875" style="20" customWidth="1"/>
    <col min="7682" max="7936" width="9.140625" style="20" customWidth="1"/>
    <col min="7937" max="7937" width="19.85546875" style="20" customWidth="1"/>
    <col min="7938" max="8192" width="9.140625" style="20" customWidth="1"/>
    <col min="8193" max="8193" width="19.85546875" style="20" customWidth="1"/>
    <col min="8194" max="8448" width="9.140625" style="20" customWidth="1"/>
    <col min="8449" max="8449" width="19.85546875" style="20" customWidth="1"/>
    <col min="8450" max="8704" width="9.140625" style="20" customWidth="1"/>
    <col min="8705" max="8705" width="19.85546875" style="20" customWidth="1"/>
    <col min="8706" max="8960" width="9.140625" style="20" customWidth="1"/>
    <col min="8961" max="8961" width="19.85546875" style="20" customWidth="1"/>
    <col min="8962" max="9216" width="9.140625" style="20" customWidth="1"/>
    <col min="9217" max="9217" width="19.85546875" style="20" customWidth="1"/>
    <col min="9218" max="9472" width="9.140625" style="20" customWidth="1"/>
    <col min="9473" max="9473" width="19.85546875" style="20" customWidth="1"/>
    <col min="9474" max="9728" width="9.140625" style="20" customWidth="1"/>
    <col min="9729" max="9729" width="19.85546875" style="20" customWidth="1"/>
    <col min="9730" max="9984" width="9.140625" style="20" customWidth="1"/>
    <col min="9985" max="9985" width="19.85546875" style="20" customWidth="1"/>
    <col min="9986" max="10240" width="9.140625" style="20" customWidth="1"/>
    <col min="10241" max="10241" width="19.85546875" style="20" customWidth="1"/>
    <col min="10242" max="10496" width="9.140625" style="20" customWidth="1"/>
    <col min="10497" max="10497" width="19.85546875" style="20" customWidth="1"/>
    <col min="10498" max="10752" width="9.140625" style="20" customWidth="1"/>
    <col min="10753" max="10753" width="19.85546875" style="20" customWidth="1"/>
    <col min="10754" max="11008" width="9.140625" style="20" customWidth="1"/>
    <col min="11009" max="11009" width="19.85546875" style="20" customWidth="1"/>
    <col min="11010" max="11264" width="9.140625" style="20" customWidth="1"/>
    <col min="11265" max="11265" width="19.85546875" style="20" customWidth="1"/>
    <col min="11266" max="11520" width="9.140625" style="20" customWidth="1"/>
    <col min="11521" max="11521" width="19.85546875" style="20" customWidth="1"/>
    <col min="11522" max="11776" width="9.140625" style="20" customWidth="1"/>
    <col min="11777" max="11777" width="19.85546875" style="20" customWidth="1"/>
    <col min="11778" max="12032" width="9.140625" style="20" customWidth="1"/>
    <col min="12033" max="12033" width="19.85546875" style="20" customWidth="1"/>
    <col min="12034" max="12288" width="9.140625" style="20" customWidth="1"/>
    <col min="12289" max="12289" width="19.85546875" style="20" customWidth="1"/>
    <col min="12290" max="12544" width="9.140625" style="20" customWidth="1"/>
    <col min="12545" max="12545" width="19.85546875" style="20" customWidth="1"/>
    <col min="12546" max="12800" width="9.140625" style="20" customWidth="1"/>
    <col min="12801" max="12801" width="19.85546875" style="20" customWidth="1"/>
    <col min="12802" max="13056" width="9.140625" style="20" customWidth="1"/>
    <col min="13057" max="13057" width="19.85546875" style="20" customWidth="1"/>
    <col min="13058" max="13312" width="9.140625" style="20" customWidth="1"/>
    <col min="13313" max="13313" width="19.85546875" style="20" customWidth="1"/>
    <col min="13314" max="13568" width="9.140625" style="20" customWidth="1"/>
    <col min="13569" max="13569" width="19.85546875" style="20" customWidth="1"/>
    <col min="13570" max="13824" width="9.140625" style="20" customWidth="1"/>
    <col min="13825" max="13825" width="19.85546875" style="20" customWidth="1"/>
    <col min="13826" max="14080" width="9.140625" style="20" customWidth="1"/>
    <col min="14081" max="14081" width="19.85546875" style="20" customWidth="1"/>
    <col min="14082" max="14336" width="9.140625" style="20" customWidth="1"/>
    <col min="14337" max="14337" width="19.85546875" style="20" customWidth="1"/>
    <col min="14338" max="14592" width="9.140625" style="20" customWidth="1"/>
    <col min="14593" max="14593" width="19.85546875" style="20" customWidth="1"/>
    <col min="14594" max="14848" width="9.140625" style="20" customWidth="1"/>
    <col min="14849" max="14849" width="19.85546875" style="20" customWidth="1"/>
    <col min="14850" max="15104" width="9.140625" style="20" customWidth="1"/>
    <col min="15105" max="15105" width="19.85546875" style="20" customWidth="1"/>
    <col min="15106" max="15360" width="9.140625" style="20" customWidth="1"/>
    <col min="15361" max="15361" width="19.85546875" style="20" customWidth="1"/>
    <col min="15362" max="15616" width="9.140625" style="20" customWidth="1"/>
    <col min="15617" max="15617" width="19.85546875" style="20" customWidth="1"/>
    <col min="15618" max="15872" width="9.140625" style="20" customWidth="1"/>
    <col min="15873" max="15873" width="19.85546875" style="20" customWidth="1"/>
    <col min="15874" max="16128" width="9.140625" style="20" customWidth="1"/>
    <col min="16129" max="16129" width="19.85546875" style="20" customWidth="1"/>
    <col min="16130" max="16384" width="9.140625" style="20" customWidth="1"/>
  </cols>
  <sheetData>
    <row r="2" spans="1:15" ht="15.75" customHeight="1" x14ac:dyDescent="0.25">
      <c r="A2" s="55" t="s">
        <v>30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</row>
    <row r="5" spans="1:15" ht="37.5" customHeight="1" x14ac:dyDescent="0.25">
      <c r="A5" s="51" t="s">
        <v>2</v>
      </c>
      <c r="B5" s="57" t="s">
        <v>17</v>
      </c>
      <c r="C5" s="54"/>
      <c r="D5" s="53" t="s">
        <v>18</v>
      </c>
      <c r="E5" s="54"/>
      <c r="F5" s="53" t="s">
        <v>19</v>
      </c>
      <c r="G5" s="54"/>
      <c r="H5" s="53"/>
      <c r="I5" s="54"/>
      <c r="J5" s="53"/>
      <c r="K5" s="54"/>
      <c r="L5" s="53"/>
      <c r="M5" s="54"/>
      <c r="N5" s="53" t="s">
        <v>6</v>
      </c>
      <c r="O5" s="53" t="s">
        <v>7</v>
      </c>
    </row>
    <row r="6" spans="1:15" x14ac:dyDescent="0.2">
      <c r="A6" s="52"/>
      <c r="B6" s="39" t="s">
        <v>8</v>
      </c>
      <c r="C6" s="39" t="s">
        <v>9</v>
      </c>
      <c r="D6" s="39" t="s">
        <v>8</v>
      </c>
      <c r="E6" s="39" t="s">
        <v>9</v>
      </c>
      <c r="F6" s="39" t="s">
        <v>8</v>
      </c>
      <c r="G6" s="39" t="s">
        <v>9</v>
      </c>
      <c r="H6" s="39" t="s">
        <v>8</v>
      </c>
      <c r="I6" s="39" t="s">
        <v>9</v>
      </c>
      <c r="J6" s="39" t="s">
        <v>8</v>
      </c>
      <c r="K6" s="39" t="s">
        <v>9</v>
      </c>
      <c r="L6" s="39" t="s">
        <v>8</v>
      </c>
      <c r="M6" s="39" t="s">
        <v>9</v>
      </c>
      <c r="N6" s="52"/>
      <c r="O6" s="52"/>
    </row>
    <row r="7" spans="1:15" x14ac:dyDescent="0.2">
      <c r="A7" s="43" t="s">
        <v>31</v>
      </c>
      <c r="B7" s="44" t="s">
        <v>32</v>
      </c>
      <c r="C7" s="41">
        <v>1</v>
      </c>
      <c r="D7" s="41" t="s">
        <v>33</v>
      </c>
      <c r="E7" s="41">
        <v>1</v>
      </c>
      <c r="F7" s="41" t="s">
        <v>33</v>
      </c>
      <c r="G7" s="41">
        <v>1</v>
      </c>
      <c r="H7" s="41"/>
      <c r="I7" s="41"/>
      <c r="J7" s="41"/>
      <c r="K7" s="41"/>
      <c r="L7" s="41"/>
      <c r="M7" s="41"/>
      <c r="N7" s="41">
        <v>5</v>
      </c>
      <c r="O7" s="42">
        <f>95*(B7*C7+D7*E7+F7*G7+L7*M7+H7*I7+J7*K7)/((C7+E7+G7+M7+I7+K7)*100)+N7</f>
        <v>98.416666666666671</v>
      </c>
    </row>
    <row r="8" spans="1:15" x14ac:dyDescent="0.2">
      <c r="A8" s="34"/>
      <c r="B8" s="31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1"/>
    </row>
    <row r="9" spans="1:15" x14ac:dyDescent="0.2">
      <c r="A9" s="30"/>
      <c r="B9" s="32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1"/>
    </row>
    <row r="10" spans="1:15" x14ac:dyDescent="0.2">
      <c r="A10" s="3" t="s">
        <v>14</v>
      </c>
      <c r="B10" s="8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6">
        <f>AVERAGE(O7)</f>
        <v>98.416666666666671</v>
      </c>
    </row>
    <row r="11" spans="1:15" x14ac:dyDescent="0.2">
      <c r="A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</row>
    <row r="12" spans="1:15" x14ac:dyDescent="0.2">
      <c r="A12" s="16" t="s">
        <v>15</v>
      </c>
      <c r="B12" s="32">
        <v>1</v>
      </c>
      <c r="C12" s="16">
        <f>B12*0.4</f>
        <v>0.4</v>
      </c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</row>
  </sheetData>
  <mergeCells count="10">
    <mergeCell ref="A2:O2"/>
    <mergeCell ref="A5:A6"/>
    <mergeCell ref="B5:C5"/>
    <mergeCell ref="D5:E5"/>
    <mergeCell ref="F5:G5"/>
    <mergeCell ref="H5:I5"/>
    <mergeCell ref="J5:K5"/>
    <mergeCell ref="L5:M5"/>
    <mergeCell ref="N5:N6"/>
    <mergeCell ref="O5:O6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"/>
  <sheetViews>
    <sheetView workbookViewId="0">
      <selection activeCell="O7" sqref="O7"/>
    </sheetView>
  </sheetViews>
  <sheetFormatPr defaultRowHeight="15" x14ac:dyDescent="0.25"/>
  <cols>
    <col min="1" max="1" width="38.42578125" style="9" customWidth="1"/>
    <col min="2" max="2" width="10.85546875" style="9" customWidth="1"/>
  </cols>
  <sheetData>
    <row r="1" spans="1:15" x14ac:dyDescent="0.25">
      <c r="A1" s="20"/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</row>
    <row r="2" spans="1:15" ht="15.75" customHeight="1" x14ac:dyDescent="0.25">
      <c r="A2" s="49" t="s">
        <v>34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</row>
    <row r="3" spans="1:15" x14ac:dyDescent="0.2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x14ac:dyDescent="0.25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</row>
    <row r="5" spans="1:15" ht="45" customHeight="1" x14ac:dyDescent="0.25">
      <c r="A5" s="51" t="s">
        <v>2</v>
      </c>
      <c r="B5" s="53" t="s">
        <v>35</v>
      </c>
      <c r="C5" s="54"/>
      <c r="D5" s="53" t="s">
        <v>36</v>
      </c>
      <c r="E5" s="54"/>
      <c r="F5" s="53" t="s">
        <v>37</v>
      </c>
      <c r="G5" s="54"/>
      <c r="H5" s="53" t="s">
        <v>38</v>
      </c>
      <c r="I5" s="54"/>
      <c r="J5" s="53"/>
      <c r="K5" s="54"/>
      <c r="L5" s="53"/>
      <c r="M5" s="54"/>
      <c r="N5" s="53" t="s">
        <v>6</v>
      </c>
      <c r="O5" s="53" t="s">
        <v>7</v>
      </c>
    </row>
    <row r="6" spans="1:15" x14ac:dyDescent="0.25">
      <c r="A6" s="52"/>
      <c r="B6" s="39" t="s">
        <v>8</v>
      </c>
      <c r="C6" s="39" t="s">
        <v>9</v>
      </c>
      <c r="D6" s="39" t="s">
        <v>9</v>
      </c>
      <c r="E6" s="39" t="s">
        <v>9</v>
      </c>
      <c r="F6" s="39" t="s">
        <v>9</v>
      </c>
      <c r="G6" s="39" t="s">
        <v>9</v>
      </c>
      <c r="H6" s="39" t="s">
        <v>9</v>
      </c>
      <c r="I6" s="39" t="s">
        <v>9</v>
      </c>
      <c r="J6" s="39" t="s">
        <v>9</v>
      </c>
      <c r="K6" s="39" t="s">
        <v>9</v>
      </c>
      <c r="L6" s="39" t="s">
        <v>9</v>
      </c>
      <c r="M6" s="39" t="s">
        <v>9</v>
      </c>
      <c r="N6" s="52"/>
      <c r="O6" s="52"/>
    </row>
    <row r="7" spans="1:15" x14ac:dyDescent="0.25">
      <c r="A7" s="40" t="s">
        <v>42</v>
      </c>
      <c r="B7" s="41" t="s">
        <v>43</v>
      </c>
      <c r="C7" s="41">
        <v>1</v>
      </c>
      <c r="D7" s="41" t="s">
        <v>44</v>
      </c>
      <c r="E7" s="41">
        <v>1</v>
      </c>
      <c r="F7" s="41">
        <v>90</v>
      </c>
      <c r="G7" s="41">
        <v>1</v>
      </c>
      <c r="H7" s="41" t="s">
        <v>13</v>
      </c>
      <c r="I7" s="41">
        <v>1</v>
      </c>
      <c r="J7" s="41"/>
      <c r="K7" s="41"/>
      <c r="L7" s="41"/>
      <c r="M7" s="41"/>
      <c r="N7" s="41"/>
      <c r="O7" s="42">
        <f>95*(B7*C7+D7*E7+F7*G7+L7*M7+H7*I7+J7*K7)/((C7+E7+G7+M7+I7+K7)*100)+N7</f>
        <v>83.6</v>
      </c>
    </row>
    <row r="8" spans="1:15" x14ac:dyDescent="0.25">
      <c r="A8" s="37" t="s">
        <v>39</v>
      </c>
      <c r="B8" s="39" t="s">
        <v>40</v>
      </c>
      <c r="C8" s="39">
        <v>1</v>
      </c>
      <c r="D8" s="39" t="s">
        <v>41</v>
      </c>
      <c r="E8" s="39">
        <v>1</v>
      </c>
      <c r="F8" s="39">
        <v>74</v>
      </c>
      <c r="G8" s="39">
        <v>1</v>
      </c>
      <c r="H8" s="39" t="s">
        <v>13</v>
      </c>
      <c r="I8" s="39">
        <v>1</v>
      </c>
      <c r="J8" s="39"/>
      <c r="K8" s="39"/>
      <c r="L8" s="39"/>
      <c r="M8" s="39"/>
      <c r="N8" s="39"/>
      <c r="O8" s="1">
        <f>95*(B8*C8+D8*E8+F8*G8+L8*M8+H8*I8+J8*K8)/((C8+E8+G8+M8+I8+K8)*100)+N8</f>
        <v>73.862499999999997</v>
      </c>
    </row>
    <row r="9" spans="1:15" x14ac:dyDescent="0.25">
      <c r="A9" s="15"/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1"/>
    </row>
    <row r="10" spans="1:15" x14ac:dyDescent="0.25">
      <c r="A10" s="15"/>
      <c r="B10" s="39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1"/>
    </row>
    <row r="11" spans="1:15" x14ac:dyDescent="0.25">
      <c r="A11" s="3" t="s">
        <v>14</v>
      </c>
      <c r="B11" s="4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6">
        <f>AVERAGE(O7:O8)</f>
        <v>78.731249999999989</v>
      </c>
    </row>
    <row r="12" spans="1:15" x14ac:dyDescent="0.25">
      <c r="A12" s="16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</row>
    <row r="13" spans="1:15" x14ac:dyDescent="0.25">
      <c r="A13" s="16" t="s">
        <v>15</v>
      </c>
      <c r="B13" s="16">
        <v>2</v>
      </c>
      <c r="C13" s="16">
        <f>B13*0.4</f>
        <v>0.8</v>
      </c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</row>
  </sheetData>
  <sortState ref="A7:O8">
    <sortCondition descending="1" ref="O7"/>
  </sortState>
  <mergeCells count="10">
    <mergeCell ref="A2:O2"/>
    <mergeCell ref="A5:A6"/>
    <mergeCell ref="B5:C5"/>
    <mergeCell ref="D5:E5"/>
    <mergeCell ref="F5:G5"/>
    <mergeCell ref="H5:I5"/>
    <mergeCell ref="J5:K5"/>
    <mergeCell ref="L5:M5"/>
    <mergeCell ref="N5:N6"/>
    <mergeCell ref="O5:O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"/>
  <sheetViews>
    <sheetView workbookViewId="0">
      <selection activeCell="O7" sqref="O7"/>
    </sheetView>
  </sheetViews>
  <sheetFormatPr defaultRowHeight="12.75" x14ac:dyDescent="0.2"/>
  <cols>
    <col min="1" max="1" width="28.28515625" style="21" customWidth="1"/>
    <col min="2" max="2" width="10.85546875" style="21" customWidth="1"/>
    <col min="3" max="3" width="9.140625" style="21" customWidth="1"/>
    <col min="4" max="16384" width="9.140625" style="21"/>
  </cols>
  <sheetData>
    <row r="1" spans="1:15" x14ac:dyDescent="0.2">
      <c r="A1" s="20"/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</row>
    <row r="2" spans="1:15" ht="15.75" customHeight="1" x14ac:dyDescent="0.25">
      <c r="A2" s="49" t="s">
        <v>45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</row>
    <row r="3" spans="1:15" x14ac:dyDescent="0.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x14ac:dyDescent="0.2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</row>
    <row r="5" spans="1:15" ht="39" customHeight="1" x14ac:dyDescent="0.25">
      <c r="A5" s="51" t="s">
        <v>2</v>
      </c>
      <c r="B5" s="53" t="s">
        <v>3</v>
      </c>
      <c r="C5" s="54"/>
      <c r="D5" s="53" t="s">
        <v>4</v>
      </c>
      <c r="E5" s="54"/>
      <c r="F5" s="53" t="s">
        <v>5</v>
      </c>
      <c r="G5" s="54"/>
      <c r="H5" s="53"/>
      <c r="I5" s="54"/>
      <c r="J5" s="53"/>
      <c r="K5" s="54"/>
      <c r="L5" s="53"/>
      <c r="M5" s="54"/>
      <c r="N5" s="53" t="s">
        <v>6</v>
      </c>
      <c r="O5" s="53" t="s">
        <v>7</v>
      </c>
    </row>
    <row r="6" spans="1:15" x14ac:dyDescent="0.2">
      <c r="A6" s="52"/>
      <c r="B6" s="39" t="s">
        <v>8</v>
      </c>
      <c r="C6" s="39" t="s">
        <v>9</v>
      </c>
      <c r="D6" s="39" t="s">
        <v>9</v>
      </c>
      <c r="E6" s="39" t="s">
        <v>9</v>
      </c>
      <c r="F6" s="39" t="s">
        <v>9</v>
      </c>
      <c r="G6" s="39" t="s">
        <v>9</v>
      </c>
      <c r="H6" s="39" t="s">
        <v>9</v>
      </c>
      <c r="I6" s="39" t="s">
        <v>9</v>
      </c>
      <c r="J6" s="39" t="s">
        <v>9</v>
      </c>
      <c r="K6" s="39" t="s">
        <v>9</v>
      </c>
      <c r="L6" s="39" t="s">
        <v>9</v>
      </c>
      <c r="M6" s="39" t="s">
        <v>9</v>
      </c>
      <c r="N6" s="52"/>
      <c r="O6" s="52"/>
    </row>
    <row r="7" spans="1:15" x14ac:dyDescent="0.2">
      <c r="A7" s="45" t="s">
        <v>46</v>
      </c>
      <c r="B7" s="41" t="s">
        <v>47</v>
      </c>
      <c r="C7" s="41">
        <v>1</v>
      </c>
      <c r="D7" s="41" t="s">
        <v>13</v>
      </c>
      <c r="E7" s="41">
        <v>1</v>
      </c>
      <c r="F7" s="41" t="s">
        <v>48</v>
      </c>
      <c r="G7" s="41">
        <v>1</v>
      </c>
      <c r="H7" s="41"/>
      <c r="I7" s="41"/>
      <c r="J7" s="41"/>
      <c r="K7" s="41"/>
      <c r="L7" s="41"/>
      <c r="M7" s="41"/>
      <c r="N7" s="41"/>
      <c r="O7" s="42">
        <f>95*(B7*C7+D7*E7+F7*G7+L7*M7+H7*I7+J7*K7)/((C7+E7+G7+M7+I7+K7)*100)+N7</f>
        <v>81.066666666666663</v>
      </c>
    </row>
    <row r="8" spans="1:15" x14ac:dyDescent="0.2">
      <c r="A8" s="15" t="s">
        <v>49</v>
      </c>
      <c r="B8" s="39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1"/>
    </row>
    <row r="9" spans="1:15" x14ac:dyDescent="0.2">
      <c r="A9" s="15"/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1"/>
    </row>
    <row r="10" spans="1:15" x14ac:dyDescent="0.2">
      <c r="A10" s="15"/>
      <c r="B10" s="39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1"/>
    </row>
    <row r="11" spans="1:15" x14ac:dyDescent="0.2">
      <c r="A11" s="3" t="s">
        <v>14</v>
      </c>
      <c r="B11" s="4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6">
        <f>AVERAGE(O7:O8)</f>
        <v>81.066666666666663</v>
      </c>
    </row>
    <row r="12" spans="1:15" x14ac:dyDescent="0.2">
      <c r="A12" s="16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</row>
    <row r="13" spans="1:15" x14ac:dyDescent="0.2">
      <c r="A13" s="16" t="s">
        <v>15</v>
      </c>
      <c r="B13" s="16">
        <v>2</v>
      </c>
      <c r="C13" s="16">
        <f>B13*0.4</f>
        <v>0.8</v>
      </c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</row>
  </sheetData>
  <mergeCells count="10">
    <mergeCell ref="A2:O2"/>
    <mergeCell ref="A5:A6"/>
    <mergeCell ref="B5:C5"/>
    <mergeCell ref="D5:E5"/>
    <mergeCell ref="F5:G5"/>
    <mergeCell ref="H5:I5"/>
    <mergeCell ref="J5:K5"/>
    <mergeCell ref="L5:M5"/>
    <mergeCell ref="N5:N6"/>
    <mergeCell ref="O5:O6"/>
  </mergeCells>
  <pageMargins left="0.7" right="0.7" top="0.75" bottom="0.75" header="0.3" footer="0.3"/>
  <pageSetup paperSize="9" orientation="portrait" verticalDpi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"/>
  <sheetViews>
    <sheetView workbookViewId="0">
      <selection activeCell="O7" sqref="O7"/>
    </sheetView>
  </sheetViews>
  <sheetFormatPr defaultRowHeight="12.75" x14ac:dyDescent="0.2"/>
  <cols>
    <col min="1" max="1" width="25.85546875" style="7" customWidth="1"/>
    <col min="2" max="256" width="9.140625" style="7" customWidth="1"/>
    <col min="257" max="257" width="16.7109375" style="7" customWidth="1"/>
    <col min="258" max="512" width="9.140625" style="7" customWidth="1"/>
    <col min="513" max="513" width="16.7109375" style="7" customWidth="1"/>
    <col min="514" max="768" width="9.140625" style="7" customWidth="1"/>
    <col min="769" max="769" width="16.7109375" style="7" customWidth="1"/>
    <col min="770" max="1024" width="9.140625" style="7" customWidth="1"/>
    <col min="1025" max="1025" width="16.7109375" style="7" customWidth="1"/>
    <col min="1026" max="1280" width="9.140625" style="7" customWidth="1"/>
    <col min="1281" max="1281" width="16.7109375" style="7" customWidth="1"/>
    <col min="1282" max="1536" width="9.140625" style="7" customWidth="1"/>
    <col min="1537" max="1537" width="16.7109375" style="7" customWidth="1"/>
    <col min="1538" max="1792" width="9.140625" style="7" customWidth="1"/>
    <col min="1793" max="1793" width="16.7109375" style="7" customWidth="1"/>
    <col min="1794" max="2048" width="9.140625" style="7" customWidth="1"/>
    <col min="2049" max="2049" width="16.7109375" style="7" customWidth="1"/>
    <col min="2050" max="2304" width="9.140625" style="7" customWidth="1"/>
    <col min="2305" max="2305" width="16.7109375" style="7" customWidth="1"/>
    <col min="2306" max="2560" width="9.140625" style="7" customWidth="1"/>
    <col min="2561" max="2561" width="16.7109375" style="7" customWidth="1"/>
    <col min="2562" max="2816" width="9.140625" style="7" customWidth="1"/>
    <col min="2817" max="2817" width="16.7109375" style="7" customWidth="1"/>
    <col min="2818" max="3072" width="9.140625" style="7" customWidth="1"/>
    <col min="3073" max="3073" width="16.7109375" style="7" customWidth="1"/>
    <col min="3074" max="3328" width="9.140625" style="7" customWidth="1"/>
    <col min="3329" max="3329" width="16.7109375" style="7" customWidth="1"/>
    <col min="3330" max="3584" width="9.140625" style="7" customWidth="1"/>
    <col min="3585" max="3585" width="16.7109375" style="7" customWidth="1"/>
    <col min="3586" max="3840" width="9.140625" style="7" customWidth="1"/>
    <col min="3841" max="3841" width="16.7109375" style="7" customWidth="1"/>
    <col min="3842" max="4096" width="9.140625" style="7" customWidth="1"/>
    <col min="4097" max="4097" width="16.7109375" style="7" customWidth="1"/>
    <col min="4098" max="4352" width="9.140625" style="7" customWidth="1"/>
    <col min="4353" max="4353" width="16.7109375" style="7" customWidth="1"/>
    <col min="4354" max="4608" width="9.140625" style="7" customWidth="1"/>
    <col min="4609" max="4609" width="16.7109375" style="7" customWidth="1"/>
    <col min="4610" max="4864" width="9.140625" style="7" customWidth="1"/>
    <col min="4865" max="4865" width="16.7109375" style="7" customWidth="1"/>
    <col min="4866" max="5120" width="9.140625" style="7" customWidth="1"/>
    <col min="5121" max="5121" width="16.7109375" style="7" customWidth="1"/>
    <col min="5122" max="5376" width="9.140625" style="7" customWidth="1"/>
    <col min="5377" max="5377" width="16.7109375" style="7" customWidth="1"/>
    <col min="5378" max="5632" width="9.140625" style="7" customWidth="1"/>
    <col min="5633" max="5633" width="16.7109375" style="7" customWidth="1"/>
    <col min="5634" max="5888" width="9.140625" style="7" customWidth="1"/>
    <col min="5889" max="5889" width="16.7109375" style="7" customWidth="1"/>
    <col min="5890" max="6144" width="9.140625" style="7" customWidth="1"/>
    <col min="6145" max="6145" width="16.7109375" style="7" customWidth="1"/>
    <col min="6146" max="6400" width="9.140625" style="7" customWidth="1"/>
    <col min="6401" max="6401" width="16.7109375" style="7" customWidth="1"/>
    <col min="6402" max="6656" width="9.140625" style="7" customWidth="1"/>
    <col min="6657" max="6657" width="16.7109375" style="7" customWidth="1"/>
    <col min="6658" max="6912" width="9.140625" style="7" customWidth="1"/>
    <col min="6913" max="6913" width="16.7109375" style="7" customWidth="1"/>
    <col min="6914" max="7168" width="9.140625" style="7" customWidth="1"/>
    <col min="7169" max="7169" width="16.7109375" style="7" customWidth="1"/>
    <col min="7170" max="7424" width="9.140625" style="7" customWidth="1"/>
    <col min="7425" max="7425" width="16.7109375" style="7" customWidth="1"/>
    <col min="7426" max="7680" width="9.140625" style="7" customWidth="1"/>
    <col min="7681" max="7681" width="16.7109375" style="7" customWidth="1"/>
    <col min="7682" max="7936" width="9.140625" style="7" customWidth="1"/>
    <col min="7937" max="7937" width="16.7109375" style="7" customWidth="1"/>
    <col min="7938" max="8192" width="9.140625" style="7" customWidth="1"/>
    <col min="8193" max="8193" width="16.7109375" style="7" customWidth="1"/>
    <col min="8194" max="8448" width="9.140625" style="7" customWidth="1"/>
    <col min="8449" max="8449" width="16.7109375" style="7" customWidth="1"/>
    <col min="8450" max="8704" width="9.140625" style="7" customWidth="1"/>
    <col min="8705" max="8705" width="16.7109375" style="7" customWidth="1"/>
    <col min="8706" max="8960" width="9.140625" style="7" customWidth="1"/>
    <col min="8961" max="8961" width="16.7109375" style="7" customWidth="1"/>
    <col min="8962" max="9216" width="9.140625" style="7" customWidth="1"/>
    <col min="9217" max="9217" width="16.7109375" style="7" customWidth="1"/>
    <col min="9218" max="9472" width="9.140625" style="7" customWidth="1"/>
    <col min="9473" max="9473" width="16.7109375" style="7" customWidth="1"/>
    <col min="9474" max="9728" width="9.140625" style="7" customWidth="1"/>
    <col min="9729" max="9729" width="16.7109375" style="7" customWidth="1"/>
    <col min="9730" max="9984" width="9.140625" style="7" customWidth="1"/>
    <col min="9985" max="9985" width="16.7109375" style="7" customWidth="1"/>
    <col min="9986" max="10240" width="9.140625" style="7" customWidth="1"/>
    <col min="10241" max="10241" width="16.7109375" style="7" customWidth="1"/>
    <col min="10242" max="10496" width="9.140625" style="7" customWidth="1"/>
    <col min="10497" max="10497" width="16.7109375" style="7" customWidth="1"/>
    <col min="10498" max="10752" width="9.140625" style="7" customWidth="1"/>
    <col min="10753" max="10753" width="16.7109375" style="7" customWidth="1"/>
    <col min="10754" max="11008" width="9.140625" style="7" customWidth="1"/>
    <col min="11009" max="11009" width="16.7109375" style="7" customWidth="1"/>
    <col min="11010" max="11264" width="9.140625" style="7" customWidth="1"/>
    <col min="11265" max="11265" width="16.7109375" style="7" customWidth="1"/>
    <col min="11266" max="11520" width="9.140625" style="7" customWidth="1"/>
    <col min="11521" max="11521" width="16.7109375" style="7" customWidth="1"/>
    <col min="11522" max="11776" width="9.140625" style="7" customWidth="1"/>
    <col min="11777" max="11777" width="16.7109375" style="7" customWidth="1"/>
    <col min="11778" max="12032" width="9.140625" style="7" customWidth="1"/>
    <col min="12033" max="12033" width="16.7109375" style="7" customWidth="1"/>
    <col min="12034" max="12288" width="9.140625" style="7" customWidth="1"/>
    <col min="12289" max="12289" width="16.7109375" style="7" customWidth="1"/>
    <col min="12290" max="12544" width="9.140625" style="7" customWidth="1"/>
    <col min="12545" max="12545" width="16.7109375" style="7" customWidth="1"/>
    <col min="12546" max="12800" width="9.140625" style="7" customWidth="1"/>
    <col min="12801" max="12801" width="16.7109375" style="7" customWidth="1"/>
    <col min="12802" max="13056" width="9.140625" style="7" customWidth="1"/>
    <col min="13057" max="13057" width="16.7109375" style="7" customWidth="1"/>
    <col min="13058" max="13312" width="9.140625" style="7" customWidth="1"/>
    <col min="13313" max="13313" width="16.7109375" style="7" customWidth="1"/>
    <col min="13314" max="13568" width="9.140625" style="7" customWidth="1"/>
    <col min="13569" max="13569" width="16.7109375" style="7" customWidth="1"/>
    <col min="13570" max="13824" width="9.140625" style="7" customWidth="1"/>
    <col min="13825" max="13825" width="16.7109375" style="7" customWidth="1"/>
    <col min="13826" max="14080" width="9.140625" style="7" customWidth="1"/>
    <col min="14081" max="14081" width="16.7109375" style="7" customWidth="1"/>
    <col min="14082" max="14336" width="9.140625" style="7" customWidth="1"/>
    <col min="14337" max="14337" width="16.7109375" style="7" customWidth="1"/>
    <col min="14338" max="14592" width="9.140625" style="7" customWidth="1"/>
    <col min="14593" max="14593" width="16.7109375" style="7" customWidth="1"/>
    <col min="14594" max="14848" width="9.140625" style="7" customWidth="1"/>
    <col min="14849" max="14849" width="16.7109375" style="7" customWidth="1"/>
    <col min="14850" max="15104" width="9.140625" style="7" customWidth="1"/>
    <col min="15105" max="15105" width="16.7109375" style="7" customWidth="1"/>
    <col min="15106" max="15360" width="9.140625" style="7" customWidth="1"/>
    <col min="15361" max="15361" width="16.7109375" style="7" customWidth="1"/>
    <col min="15362" max="15616" width="9.140625" style="7" customWidth="1"/>
    <col min="15617" max="15617" width="16.7109375" style="7" customWidth="1"/>
    <col min="15618" max="15872" width="9.140625" style="7" customWidth="1"/>
    <col min="15873" max="15873" width="16.7109375" style="7" customWidth="1"/>
    <col min="15874" max="16128" width="9.140625" style="7" customWidth="1"/>
    <col min="16129" max="16129" width="16.7109375" style="7" customWidth="1"/>
    <col min="16130" max="16384" width="9.140625" style="7" customWidth="1"/>
  </cols>
  <sheetData>
    <row r="1" spans="1:15" x14ac:dyDescent="0.2">
      <c r="A1" s="20"/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</row>
    <row r="2" spans="1:15" ht="15.75" customHeight="1" x14ac:dyDescent="0.25">
      <c r="A2" s="49" t="s">
        <v>50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</row>
    <row r="3" spans="1:15" x14ac:dyDescent="0.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x14ac:dyDescent="0.2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</row>
    <row r="5" spans="1:15" ht="39" customHeight="1" x14ac:dyDescent="0.25">
      <c r="A5" s="51" t="s">
        <v>2</v>
      </c>
      <c r="B5" s="53" t="s">
        <v>20</v>
      </c>
      <c r="C5" s="54"/>
      <c r="D5" s="53" t="s">
        <v>51</v>
      </c>
      <c r="E5" s="54"/>
      <c r="F5" s="53" t="s">
        <v>52</v>
      </c>
      <c r="G5" s="54"/>
      <c r="H5" s="53" t="s">
        <v>53</v>
      </c>
      <c r="I5" s="54"/>
      <c r="J5" s="53"/>
      <c r="K5" s="54"/>
      <c r="L5" s="53"/>
      <c r="M5" s="54"/>
      <c r="N5" s="53" t="s">
        <v>6</v>
      </c>
      <c r="O5" s="53" t="s">
        <v>7</v>
      </c>
    </row>
    <row r="6" spans="1:15" x14ac:dyDescent="0.2">
      <c r="A6" s="52"/>
      <c r="B6" s="39" t="s">
        <v>8</v>
      </c>
      <c r="C6" s="39" t="s">
        <v>9</v>
      </c>
      <c r="D6" s="39" t="s">
        <v>9</v>
      </c>
      <c r="E6" s="39" t="s">
        <v>9</v>
      </c>
      <c r="F6" s="39" t="s">
        <v>9</v>
      </c>
      <c r="G6" s="39" t="s">
        <v>9</v>
      </c>
      <c r="H6" s="39" t="s">
        <v>9</v>
      </c>
      <c r="I6" s="39" t="s">
        <v>9</v>
      </c>
      <c r="J6" s="39" t="s">
        <v>9</v>
      </c>
      <c r="K6" s="39" t="s">
        <v>9</v>
      </c>
      <c r="L6" s="39" t="s">
        <v>9</v>
      </c>
      <c r="M6" s="39" t="s">
        <v>9</v>
      </c>
      <c r="N6" s="52"/>
      <c r="O6" s="52"/>
    </row>
    <row r="7" spans="1:15" x14ac:dyDescent="0.2">
      <c r="A7" s="40" t="s">
        <v>54</v>
      </c>
      <c r="B7" s="41" t="s">
        <v>41</v>
      </c>
      <c r="C7" s="41">
        <v>1</v>
      </c>
      <c r="D7" s="41" t="s">
        <v>55</v>
      </c>
      <c r="E7" s="41">
        <v>1</v>
      </c>
      <c r="F7" s="41" t="s">
        <v>56</v>
      </c>
      <c r="G7" s="41">
        <v>1</v>
      </c>
      <c r="H7" s="41">
        <v>70</v>
      </c>
      <c r="I7" s="41">
        <v>1</v>
      </c>
      <c r="J7" s="41"/>
      <c r="K7" s="41"/>
      <c r="L7" s="41"/>
      <c r="M7" s="41"/>
      <c r="N7" s="41"/>
      <c r="O7" s="42">
        <f>95*(B7*C7+D7*E7+F7*G7+L7*M7+H7*I7+J7*K7)/((C7+E7+G7+M7+I7+K7)*100)+N7</f>
        <v>66.5</v>
      </c>
    </row>
    <row r="8" spans="1:15" x14ac:dyDescent="0.2">
      <c r="A8" s="38" t="s">
        <v>57</v>
      </c>
      <c r="B8" s="39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1"/>
    </row>
    <row r="9" spans="1:15" x14ac:dyDescent="0.2">
      <c r="A9" s="2"/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1"/>
    </row>
    <row r="10" spans="1:15" x14ac:dyDescent="0.2">
      <c r="A10" s="2"/>
      <c r="B10" s="39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1"/>
    </row>
    <row r="11" spans="1:15" x14ac:dyDescent="0.2">
      <c r="A11" s="3" t="s">
        <v>14</v>
      </c>
      <c r="B11" s="4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6">
        <f>AVERAGE(O7:O8)</f>
        <v>66.5</v>
      </c>
    </row>
    <row r="12" spans="1:15" x14ac:dyDescent="0.2">
      <c r="A12" s="16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</row>
    <row r="13" spans="1:15" x14ac:dyDescent="0.2">
      <c r="A13" s="16" t="s">
        <v>15</v>
      </c>
      <c r="B13" s="16">
        <v>2</v>
      </c>
      <c r="C13" s="16">
        <f>B13*0.4</f>
        <v>0.8</v>
      </c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</row>
  </sheetData>
  <mergeCells count="10">
    <mergeCell ref="A2:O2"/>
    <mergeCell ref="A5:A6"/>
    <mergeCell ref="B5:C5"/>
    <mergeCell ref="D5:E5"/>
    <mergeCell ref="F5:G5"/>
    <mergeCell ref="H5:I5"/>
    <mergeCell ref="J5:K5"/>
    <mergeCell ref="L5:M5"/>
    <mergeCell ref="N5:N6"/>
    <mergeCell ref="O5:O6"/>
  </mergeCells>
  <pageMargins left="0.75" right="0.75" top="1" bottom="1" header="0.5" footer="0.5"/>
  <pageSetup paperSize="9" orientation="portrait" verticalDpi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"/>
  <sheetViews>
    <sheetView workbookViewId="0">
      <selection activeCell="O7" sqref="O7"/>
    </sheetView>
  </sheetViews>
  <sheetFormatPr defaultRowHeight="12.75" x14ac:dyDescent="0.2"/>
  <cols>
    <col min="1" max="1" width="28.140625" style="7" customWidth="1"/>
    <col min="2" max="256" width="9.140625" style="7" customWidth="1"/>
    <col min="257" max="257" width="17.85546875" style="7" customWidth="1"/>
    <col min="258" max="512" width="9.140625" style="7" customWidth="1"/>
    <col min="513" max="513" width="17.85546875" style="7" customWidth="1"/>
    <col min="514" max="768" width="9.140625" style="7" customWidth="1"/>
    <col min="769" max="769" width="17.85546875" style="7" customWidth="1"/>
    <col min="770" max="1024" width="9.140625" style="7" customWidth="1"/>
    <col min="1025" max="1025" width="17.85546875" style="7" customWidth="1"/>
    <col min="1026" max="1280" width="9.140625" style="7" customWidth="1"/>
    <col min="1281" max="1281" width="17.85546875" style="7" customWidth="1"/>
    <col min="1282" max="1536" width="9.140625" style="7" customWidth="1"/>
    <col min="1537" max="1537" width="17.85546875" style="7" customWidth="1"/>
    <col min="1538" max="1792" width="9.140625" style="7" customWidth="1"/>
    <col min="1793" max="1793" width="17.85546875" style="7" customWidth="1"/>
    <col min="1794" max="2048" width="9.140625" style="7" customWidth="1"/>
    <col min="2049" max="2049" width="17.85546875" style="7" customWidth="1"/>
    <col min="2050" max="2304" width="9.140625" style="7" customWidth="1"/>
    <col min="2305" max="2305" width="17.85546875" style="7" customWidth="1"/>
    <col min="2306" max="2560" width="9.140625" style="7" customWidth="1"/>
    <col min="2561" max="2561" width="17.85546875" style="7" customWidth="1"/>
    <col min="2562" max="2816" width="9.140625" style="7" customWidth="1"/>
    <col min="2817" max="2817" width="17.85546875" style="7" customWidth="1"/>
    <col min="2818" max="3072" width="9.140625" style="7" customWidth="1"/>
    <col min="3073" max="3073" width="17.85546875" style="7" customWidth="1"/>
    <col min="3074" max="3328" width="9.140625" style="7" customWidth="1"/>
    <col min="3329" max="3329" width="17.85546875" style="7" customWidth="1"/>
    <col min="3330" max="3584" width="9.140625" style="7" customWidth="1"/>
    <col min="3585" max="3585" width="17.85546875" style="7" customWidth="1"/>
    <col min="3586" max="3840" width="9.140625" style="7" customWidth="1"/>
    <col min="3841" max="3841" width="17.85546875" style="7" customWidth="1"/>
    <col min="3842" max="4096" width="9.140625" style="7" customWidth="1"/>
    <col min="4097" max="4097" width="17.85546875" style="7" customWidth="1"/>
    <col min="4098" max="4352" width="9.140625" style="7" customWidth="1"/>
    <col min="4353" max="4353" width="17.85546875" style="7" customWidth="1"/>
    <col min="4354" max="4608" width="9.140625" style="7" customWidth="1"/>
    <col min="4609" max="4609" width="17.85546875" style="7" customWidth="1"/>
    <col min="4610" max="4864" width="9.140625" style="7" customWidth="1"/>
    <col min="4865" max="4865" width="17.85546875" style="7" customWidth="1"/>
    <col min="4866" max="5120" width="9.140625" style="7" customWidth="1"/>
    <col min="5121" max="5121" width="17.85546875" style="7" customWidth="1"/>
    <col min="5122" max="5376" width="9.140625" style="7" customWidth="1"/>
    <col min="5377" max="5377" width="17.85546875" style="7" customWidth="1"/>
    <col min="5378" max="5632" width="9.140625" style="7" customWidth="1"/>
    <col min="5633" max="5633" width="17.85546875" style="7" customWidth="1"/>
    <col min="5634" max="5888" width="9.140625" style="7" customWidth="1"/>
    <col min="5889" max="5889" width="17.85546875" style="7" customWidth="1"/>
    <col min="5890" max="6144" width="9.140625" style="7" customWidth="1"/>
    <col min="6145" max="6145" width="17.85546875" style="7" customWidth="1"/>
    <col min="6146" max="6400" width="9.140625" style="7" customWidth="1"/>
    <col min="6401" max="6401" width="17.85546875" style="7" customWidth="1"/>
    <col min="6402" max="6656" width="9.140625" style="7" customWidth="1"/>
    <col min="6657" max="6657" width="17.85546875" style="7" customWidth="1"/>
    <col min="6658" max="6912" width="9.140625" style="7" customWidth="1"/>
    <col min="6913" max="6913" width="17.85546875" style="7" customWidth="1"/>
    <col min="6914" max="7168" width="9.140625" style="7" customWidth="1"/>
    <col min="7169" max="7169" width="17.85546875" style="7" customWidth="1"/>
    <col min="7170" max="7424" width="9.140625" style="7" customWidth="1"/>
    <col min="7425" max="7425" width="17.85546875" style="7" customWidth="1"/>
    <col min="7426" max="7680" width="9.140625" style="7" customWidth="1"/>
    <col min="7681" max="7681" width="17.85546875" style="7" customWidth="1"/>
    <col min="7682" max="7936" width="9.140625" style="7" customWidth="1"/>
    <col min="7937" max="7937" width="17.85546875" style="7" customWidth="1"/>
    <col min="7938" max="8192" width="9.140625" style="7" customWidth="1"/>
    <col min="8193" max="8193" width="17.85546875" style="7" customWidth="1"/>
    <col min="8194" max="8448" width="9.140625" style="7" customWidth="1"/>
    <col min="8449" max="8449" width="17.85546875" style="7" customWidth="1"/>
    <col min="8450" max="8704" width="9.140625" style="7" customWidth="1"/>
    <col min="8705" max="8705" width="17.85546875" style="7" customWidth="1"/>
    <col min="8706" max="8960" width="9.140625" style="7" customWidth="1"/>
    <col min="8961" max="8961" width="17.85546875" style="7" customWidth="1"/>
    <col min="8962" max="9216" width="9.140625" style="7" customWidth="1"/>
    <col min="9217" max="9217" width="17.85546875" style="7" customWidth="1"/>
    <col min="9218" max="9472" width="9.140625" style="7" customWidth="1"/>
    <col min="9473" max="9473" width="17.85546875" style="7" customWidth="1"/>
    <col min="9474" max="9728" width="9.140625" style="7" customWidth="1"/>
    <col min="9729" max="9729" width="17.85546875" style="7" customWidth="1"/>
    <col min="9730" max="9984" width="9.140625" style="7" customWidth="1"/>
    <col min="9985" max="9985" width="17.85546875" style="7" customWidth="1"/>
    <col min="9986" max="10240" width="9.140625" style="7" customWidth="1"/>
    <col min="10241" max="10241" width="17.85546875" style="7" customWidth="1"/>
    <col min="10242" max="10496" width="9.140625" style="7" customWidth="1"/>
    <col min="10497" max="10497" width="17.85546875" style="7" customWidth="1"/>
    <col min="10498" max="10752" width="9.140625" style="7" customWidth="1"/>
    <col min="10753" max="10753" width="17.85546875" style="7" customWidth="1"/>
    <col min="10754" max="11008" width="9.140625" style="7" customWidth="1"/>
    <col min="11009" max="11009" width="17.85546875" style="7" customWidth="1"/>
    <col min="11010" max="11264" width="9.140625" style="7" customWidth="1"/>
    <col min="11265" max="11265" width="17.85546875" style="7" customWidth="1"/>
    <col min="11266" max="11520" width="9.140625" style="7" customWidth="1"/>
    <col min="11521" max="11521" width="17.85546875" style="7" customWidth="1"/>
    <col min="11522" max="11776" width="9.140625" style="7" customWidth="1"/>
    <col min="11777" max="11777" width="17.85546875" style="7" customWidth="1"/>
    <col min="11778" max="12032" width="9.140625" style="7" customWidth="1"/>
    <col min="12033" max="12033" width="17.85546875" style="7" customWidth="1"/>
    <col min="12034" max="12288" width="9.140625" style="7" customWidth="1"/>
    <col min="12289" max="12289" width="17.85546875" style="7" customWidth="1"/>
    <col min="12290" max="12544" width="9.140625" style="7" customWidth="1"/>
    <col min="12545" max="12545" width="17.85546875" style="7" customWidth="1"/>
    <col min="12546" max="12800" width="9.140625" style="7" customWidth="1"/>
    <col min="12801" max="12801" width="17.85546875" style="7" customWidth="1"/>
    <col min="12802" max="13056" width="9.140625" style="7" customWidth="1"/>
    <col min="13057" max="13057" width="17.85546875" style="7" customWidth="1"/>
    <col min="13058" max="13312" width="9.140625" style="7" customWidth="1"/>
    <col min="13313" max="13313" width="17.85546875" style="7" customWidth="1"/>
    <col min="13314" max="13568" width="9.140625" style="7" customWidth="1"/>
    <col min="13569" max="13569" width="17.85546875" style="7" customWidth="1"/>
    <col min="13570" max="13824" width="9.140625" style="7" customWidth="1"/>
    <col min="13825" max="13825" width="17.85546875" style="7" customWidth="1"/>
    <col min="13826" max="14080" width="9.140625" style="7" customWidth="1"/>
    <col min="14081" max="14081" width="17.85546875" style="7" customWidth="1"/>
    <col min="14082" max="14336" width="9.140625" style="7" customWidth="1"/>
    <col min="14337" max="14337" width="17.85546875" style="7" customWidth="1"/>
    <col min="14338" max="14592" width="9.140625" style="7" customWidth="1"/>
    <col min="14593" max="14593" width="17.85546875" style="7" customWidth="1"/>
    <col min="14594" max="14848" width="9.140625" style="7" customWidth="1"/>
    <col min="14849" max="14849" width="17.85546875" style="7" customWidth="1"/>
    <col min="14850" max="15104" width="9.140625" style="7" customWidth="1"/>
    <col min="15105" max="15105" width="17.85546875" style="7" customWidth="1"/>
    <col min="15106" max="15360" width="9.140625" style="7" customWidth="1"/>
    <col min="15361" max="15361" width="17.85546875" style="7" customWidth="1"/>
    <col min="15362" max="15616" width="9.140625" style="7" customWidth="1"/>
    <col min="15617" max="15617" width="17.85546875" style="7" customWidth="1"/>
    <col min="15618" max="15872" width="9.140625" style="7" customWidth="1"/>
    <col min="15873" max="15873" width="17.85546875" style="7" customWidth="1"/>
    <col min="15874" max="16128" width="9.140625" style="7" customWidth="1"/>
    <col min="16129" max="16129" width="17.85546875" style="7" customWidth="1"/>
    <col min="16130" max="16384" width="9.140625" style="7" customWidth="1"/>
  </cols>
  <sheetData>
    <row r="1" spans="1:15" x14ac:dyDescent="0.2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pans="1:15" ht="15.75" customHeight="1" x14ac:dyDescent="0.2">
      <c r="A2" s="60" t="s">
        <v>58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</row>
    <row r="3" spans="1:15" ht="12.75" customHeight="1" x14ac:dyDescent="0.2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</row>
    <row r="4" spans="1:15" x14ac:dyDescent="0.2">
      <c r="A4" s="29"/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</row>
    <row r="5" spans="1:15" ht="52.5" customHeight="1" x14ac:dyDescent="0.25">
      <c r="A5" s="51" t="s">
        <v>2</v>
      </c>
      <c r="B5" s="53" t="s">
        <v>59</v>
      </c>
      <c r="C5" s="54"/>
      <c r="D5" s="53" t="s">
        <v>60</v>
      </c>
      <c r="E5" s="54"/>
      <c r="F5" s="53" t="s">
        <v>61</v>
      </c>
      <c r="G5" s="54"/>
      <c r="H5" s="53" t="s">
        <v>62</v>
      </c>
      <c r="I5" s="54"/>
      <c r="J5" s="53"/>
      <c r="K5" s="54"/>
      <c r="L5" s="53"/>
      <c r="M5" s="54"/>
      <c r="N5" s="53" t="s">
        <v>6</v>
      </c>
      <c r="O5" s="53" t="s">
        <v>7</v>
      </c>
    </row>
    <row r="6" spans="1:15" x14ac:dyDescent="0.2">
      <c r="A6" s="52"/>
      <c r="B6" s="39" t="s">
        <v>8</v>
      </c>
      <c r="C6" s="39" t="s">
        <v>9</v>
      </c>
      <c r="D6" s="39" t="s">
        <v>8</v>
      </c>
      <c r="E6" s="39" t="s">
        <v>9</v>
      </c>
      <c r="F6" s="39" t="s">
        <v>8</v>
      </c>
      <c r="G6" s="39" t="s">
        <v>9</v>
      </c>
      <c r="H6" s="39" t="s">
        <v>8</v>
      </c>
      <c r="I6" s="39" t="s">
        <v>9</v>
      </c>
      <c r="J6" s="39" t="s">
        <v>8</v>
      </c>
      <c r="K6" s="39" t="s">
        <v>9</v>
      </c>
      <c r="L6" s="39" t="s">
        <v>8</v>
      </c>
      <c r="M6" s="39" t="s">
        <v>9</v>
      </c>
      <c r="N6" s="52"/>
      <c r="O6" s="52"/>
    </row>
    <row r="7" spans="1:15" x14ac:dyDescent="0.2">
      <c r="A7" s="47" t="s">
        <v>63</v>
      </c>
      <c r="B7" s="41" t="s">
        <v>33</v>
      </c>
      <c r="C7" s="41">
        <v>1</v>
      </c>
      <c r="D7" s="41" t="s">
        <v>33</v>
      </c>
      <c r="E7" s="41">
        <v>1</v>
      </c>
      <c r="F7" s="41" t="s">
        <v>33</v>
      </c>
      <c r="G7" s="41">
        <v>1</v>
      </c>
      <c r="H7" s="41" t="s">
        <v>33</v>
      </c>
      <c r="I7" s="41">
        <v>1</v>
      </c>
      <c r="J7" s="41"/>
      <c r="K7" s="41"/>
      <c r="L7" s="41"/>
      <c r="M7" s="41"/>
      <c r="N7" s="41">
        <v>5</v>
      </c>
      <c r="O7" s="42">
        <f>95*(B7*C7+D7*E7+F7*G7+L7*M7+H7*I7+J7*K7)/((C7+E7+G7+M7+I7+K7)*100)+N7</f>
        <v>100</v>
      </c>
    </row>
    <row r="8" spans="1:15" x14ac:dyDescent="0.2">
      <c r="A8" s="2" t="s">
        <v>64</v>
      </c>
      <c r="B8" s="39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1"/>
    </row>
    <row r="9" spans="1:15" x14ac:dyDescent="0.2">
      <c r="A9" s="2"/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1"/>
    </row>
    <row r="10" spans="1:15" x14ac:dyDescent="0.2">
      <c r="A10" s="24" t="s">
        <v>14</v>
      </c>
      <c r="B10" s="25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6">
        <f>AVERAGE(O7:O8)</f>
        <v>100</v>
      </c>
    </row>
    <row r="11" spans="1:15" x14ac:dyDescent="0.2">
      <c r="A11" s="28"/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</row>
    <row r="12" spans="1:15" x14ac:dyDescent="0.2">
      <c r="A12" s="28" t="s">
        <v>15</v>
      </c>
      <c r="B12" s="28">
        <v>2</v>
      </c>
      <c r="C12" s="28">
        <f>B12*0.4</f>
        <v>0.8</v>
      </c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</row>
  </sheetData>
  <mergeCells count="10">
    <mergeCell ref="A2:O2"/>
    <mergeCell ref="A5:A6"/>
    <mergeCell ref="B5:C5"/>
    <mergeCell ref="D5:E5"/>
    <mergeCell ref="F5:G5"/>
    <mergeCell ref="H5:I5"/>
    <mergeCell ref="J5:K5"/>
    <mergeCell ref="L5:M5"/>
    <mergeCell ref="N5:N6"/>
    <mergeCell ref="O5:O6"/>
  </mergeCells>
  <pageMargins left="0.75" right="0.75" top="1" bottom="1" header="0.5" footer="0.5"/>
  <pageSetup paperSize="9" orientation="portrait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12</vt:i4>
      </vt:variant>
    </vt:vector>
  </HeadingPairs>
  <TitlesOfParts>
    <vt:vector size="12" baseType="lpstr">
      <vt:lpstr>Середній бал</vt:lpstr>
      <vt:lpstr>МН-22</vt:lpstr>
      <vt:lpstr>МН-21ск</vt:lpstr>
      <vt:lpstr>МН-20-1</vt:lpstr>
      <vt:lpstr>МН-19-1</vt:lpstr>
      <vt:lpstr>МН-22м</vt:lpstr>
      <vt:lpstr>МАР-22</vt:lpstr>
      <vt:lpstr>МАР-21</vt:lpstr>
      <vt:lpstr>МАР-21ск</vt:lpstr>
      <vt:lpstr>МАР-20-1</vt:lpstr>
      <vt:lpstr>МАР-19-1</vt:lpstr>
      <vt:lpstr>МАР-22м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study</cp:lastModifiedBy>
  <dcterms:created xsi:type="dcterms:W3CDTF">2015-06-05T18:19:34Z</dcterms:created>
  <dcterms:modified xsi:type="dcterms:W3CDTF">2023-01-25T14:12:17Z</dcterms:modified>
</cp:coreProperties>
</file>