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771" firstSheet="6" activeTab="17"/>
  </bookViews>
  <sheets>
    <sheet name="Середній бал" sheetId="2" r:id="rId1"/>
    <sheet name="ГМ-23" sheetId="1" r:id="rId2"/>
    <sheet name="ГМ-23ск" sheetId="10" r:id="rId3"/>
    <sheet name="МТ-23" sheetId="3" r:id="rId4"/>
    <sheet name="МТ-23ск" sheetId="11" r:id="rId5"/>
    <sheet name="ЕПА-23" sheetId="4" r:id="rId6"/>
    <sheet name="ЕПА-23ск" sheetId="12" r:id="rId7"/>
    <sheet name="АВ-23" sheetId="5" r:id="rId8"/>
    <sheet name="АВ-23ск" sheetId="13" r:id="rId9"/>
    <sheet name="ХТ-23" sheetId="6" r:id="rId10"/>
    <sheet name="ХТ-23ск" sheetId="14" r:id="rId11"/>
    <sheet name="ГР-23" sheetId="7" r:id="rId12"/>
    <sheet name="ГР-23ск" sheetId="8" r:id="rId13"/>
    <sheet name="ГМ-23м" sheetId="15" r:id="rId14"/>
    <sheet name="ХТ-23м" sheetId="16" r:id="rId15"/>
    <sheet name="АВ-23м" sheetId="17" r:id="rId16"/>
    <sheet name="ЕПА-23м" sheetId="18" r:id="rId17"/>
    <sheet name="МТ-23м" sheetId="19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5" l="1"/>
  <c r="B7" i="8" l="1"/>
  <c r="B15" i="13"/>
  <c r="B9" i="5"/>
  <c r="B13" i="12"/>
  <c r="B18" i="11" l="1"/>
  <c r="B9" i="3"/>
  <c r="B16" i="10"/>
  <c r="B12" i="1"/>
  <c r="B9" i="19" l="1"/>
  <c r="C11" i="19"/>
  <c r="C10" i="18"/>
  <c r="B8" i="18"/>
  <c r="B8" i="16"/>
  <c r="B9" i="17"/>
  <c r="C11" i="17"/>
  <c r="C10" i="16"/>
  <c r="C16" i="15"/>
  <c r="B8" i="14" l="1"/>
  <c r="C10" i="14"/>
  <c r="C17" i="13"/>
  <c r="C15" i="12"/>
  <c r="C20" i="11"/>
  <c r="C18" i="10"/>
  <c r="B7" i="7" l="1"/>
  <c r="B8" i="6"/>
  <c r="B7" i="4" l="1"/>
  <c r="B4" i="2"/>
  <c r="C14" i="1"/>
  <c r="C9" i="8" l="1"/>
  <c r="C9" i="7"/>
  <c r="C10" i="6"/>
  <c r="C11" i="3" l="1"/>
  <c r="C9" i="4"/>
  <c r="C11" i="5"/>
</calcChain>
</file>

<file path=xl/sharedStrings.xml><?xml version="1.0" encoding="utf-8"?>
<sst xmlns="http://schemas.openxmlformats.org/spreadsheetml/2006/main" count="178" uniqueCount="114">
  <si>
    <t>ПІБ</t>
  </si>
  <si>
    <t>Бали рейтингу</t>
  </si>
  <si>
    <t>Середнє значення</t>
  </si>
  <si>
    <t>Всього</t>
  </si>
  <si>
    <t>Середній прохідний бал по факультету для груп, де навчається 1 студент за кошти держзамовлення</t>
  </si>
  <si>
    <t>Борщ Нікіта Олегович</t>
  </si>
  <si>
    <t>Гаврилець Кирило Олександрович</t>
  </si>
  <si>
    <t>Гамідов Нурлан Сахіб огли</t>
  </si>
  <si>
    <t>Непомящий Андрій Анатолійович</t>
  </si>
  <si>
    <t>Побережний Ілля Олександрович</t>
  </si>
  <si>
    <t>Резепов Кирило Євгенович</t>
  </si>
  <si>
    <t>Роскот Пилип Васильович</t>
  </si>
  <si>
    <t>Тобонько Богдан Володимирович</t>
  </si>
  <si>
    <t>Андрійчук Василь Андрійович</t>
  </si>
  <si>
    <t>Гончаров Ігор Ігорович</t>
  </si>
  <si>
    <t>Губаренко Кирило Віталійович</t>
  </si>
  <si>
    <t>Гулак Родіон Олегович</t>
  </si>
  <si>
    <t>Єфімчук-Синенький Артем Ігорович</t>
  </si>
  <si>
    <t>Захаренко Роман Юрійович</t>
  </si>
  <si>
    <t>Лук`янов Єгор Олегович</t>
  </si>
  <si>
    <t>Маркарян Артем Геннадійович</t>
  </si>
  <si>
    <t>Посохіна Марія Сергіївна</t>
  </si>
  <si>
    <t>Рацин Богдан Юрійович</t>
  </si>
  <si>
    <t>Резніченко Даниїл Олександрович</t>
  </si>
  <si>
    <t>Ткаленко Кирило Олександрович</t>
  </si>
  <si>
    <t>Коровай Микола Ігорович</t>
  </si>
  <si>
    <t>Кучеренко Еріка Віталіївна</t>
  </si>
  <si>
    <t>Маловик Максим Олегович</t>
  </si>
  <si>
    <t>Пушкарьова Карина Віталіївна</t>
  </si>
  <si>
    <t>Реріх Артем Сергійович</t>
  </si>
  <si>
    <t>Безсмертна Марина Олександрівна</t>
  </si>
  <si>
    <t>Біліченко Ілля Олександрович</t>
  </si>
  <si>
    <t>Бойченко Данило Віталійович</t>
  </si>
  <si>
    <t>Гаврилюк Данило Сергійович</t>
  </si>
  <si>
    <t>Григорян Юрій Павлович</t>
  </si>
  <si>
    <t>Малов Олександр Владиславович</t>
  </si>
  <si>
    <t>Марчик Владислав Євгенійович</t>
  </si>
  <si>
    <t>Нагайченко Владислав Сергійович</t>
  </si>
  <si>
    <t>Полякова Ксенія Миколаївна</t>
  </si>
  <si>
    <t>Попков Михайло Сергійович</t>
  </si>
  <si>
    <t>Праведна Ілона Євгенівна</t>
  </si>
  <si>
    <t>Рева Олег Миколайович</t>
  </si>
  <si>
    <t>Серпітовський Гліб Володимирович</t>
  </si>
  <si>
    <t>Шевченко Сергій Олексійович</t>
  </si>
  <si>
    <t>Гуцу Ілля Віталійович</t>
  </si>
  <si>
    <t>Задачінков Євген Володимирович</t>
  </si>
  <si>
    <t>Караченцев Сергій Олександрович</t>
  </si>
  <si>
    <t>Анісімов Володимир Вікторович</t>
  </si>
  <si>
    <t>Бондаренко Микола Андрійович</t>
  </si>
  <si>
    <t>Борбулевич Денис Сергійович</t>
  </si>
  <si>
    <t>Васильєв Ярослав Дмитрович</t>
  </si>
  <si>
    <t>Вербицький Ілля Андрійович</t>
  </si>
  <si>
    <t>Віннік Іван Юрійович</t>
  </si>
  <si>
    <t>Пінчук Кирило Віталійович</t>
  </si>
  <si>
    <t>Шкафер Всеволод Вячеславович</t>
  </si>
  <si>
    <t>Якімов Павло Сергійович</t>
  </si>
  <si>
    <t>Бурмак Денис Миколайович</t>
  </si>
  <si>
    <t>Колєснік Микита Олександрович</t>
  </si>
  <si>
    <t>Сіверов Гліб Петрович</t>
  </si>
  <si>
    <t>Шишка Анна Олександрівна</t>
  </si>
  <si>
    <t>Ярлушкін Олександр Дмитрович</t>
  </si>
  <si>
    <t>Андрощук Микола Юрійович</t>
  </si>
  <si>
    <t>Бондаренко Ярослав Дмитрович</t>
  </si>
  <si>
    <t>Волошин Ілля Олегович</t>
  </si>
  <si>
    <t>Горланов Олександр Володимирович</t>
  </si>
  <si>
    <t>Дарій Данило Олександрович</t>
  </si>
  <si>
    <t>Кирпичов Олександр Геннадійович</t>
  </si>
  <si>
    <t>Куницький Вадим Валерійович</t>
  </si>
  <si>
    <t>Семенцов Микита Сергійович</t>
  </si>
  <si>
    <t>Степанюк Аліна Леонідівна</t>
  </si>
  <si>
    <t>Толстуха Костянтин Валерійович</t>
  </si>
  <si>
    <t>Хидиров Даніїл Тагірович</t>
  </si>
  <si>
    <t>Дідик Дар`я Миколаївна</t>
  </si>
  <si>
    <t>Медвєдєва Богдана Олександрівна</t>
  </si>
  <si>
    <t>Милкіна Каріна Олександрівна</t>
  </si>
  <si>
    <t>Фіалко-Смаль Євгенія Олегівна</t>
  </si>
  <si>
    <t>Білоус Вікторія Сергіївна</t>
  </si>
  <si>
    <t>Зубок Владислава Олексіївна</t>
  </si>
  <si>
    <t>Іонова Юлія Володимирівна</t>
  </si>
  <si>
    <t>Панченко Володимир Сергійович</t>
  </si>
  <si>
    <t>Джавадова Софія Ернестівна</t>
  </si>
  <si>
    <t>Орлова Анастасія Борисівна</t>
  </si>
  <si>
    <t>Сігаєва Анна Сергіївна</t>
  </si>
  <si>
    <t>Князь Вадим Миколайович</t>
  </si>
  <si>
    <t>Лапчик Олег Олегович</t>
  </si>
  <si>
    <t>Окунь Павло Володимирович</t>
  </si>
  <si>
    <t>Горобєй Владислав Миколайович</t>
  </si>
  <si>
    <t>Попов Станіслав Олегович</t>
  </si>
  <si>
    <t>Севостьянчик Денис Миколайович</t>
  </si>
  <si>
    <t>Попов Максим Олегович</t>
  </si>
  <si>
    <t>Денисенко Денис Михайлович</t>
  </si>
  <si>
    <t>Мельник Олександр Юрійович</t>
  </si>
  <si>
    <t>Пасічник Олександр Олександрович</t>
  </si>
  <si>
    <t>Сербін Дмитро Анатолійович</t>
  </si>
  <si>
    <t>Сіваков Максим Євгенійович</t>
  </si>
  <si>
    <t>Стась Марія Василівна</t>
  </si>
  <si>
    <t>Пісна Вікторія В`ячеславівна</t>
  </si>
  <si>
    <t xml:space="preserve">Суслова Карина Сергіївна </t>
  </si>
  <si>
    <t xml:space="preserve">Скуратов Владислав Андрійович </t>
  </si>
  <si>
    <t xml:space="preserve">Фурсова Інеса Андріївна </t>
  </si>
  <si>
    <t xml:space="preserve">Гальчук Олександр Миколайович </t>
  </si>
  <si>
    <t xml:space="preserve">Герман Гліб Юрійович </t>
  </si>
  <si>
    <t xml:space="preserve">Виборнов Ярослав Андрійович </t>
  </si>
  <si>
    <t xml:space="preserve">Свінтковський Максим Олександрович </t>
  </si>
  <si>
    <t xml:space="preserve">Пічкін Богдан Іванович </t>
  </si>
  <si>
    <t xml:space="preserve">Мамедов Емін Анар огли </t>
  </si>
  <si>
    <t xml:space="preserve">Паюк Валентин Дмитрович </t>
  </si>
  <si>
    <t xml:space="preserve">Криворучко Станіслав Миколайович </t>
  </si>
  <si>
    <t xml:space="preserve">Лазаренко Руслан Іванович </t>
  </si>
  <si>
    <t xml:space="preserve">Горяєва Олександра Сергіївна </t>
  </si>
  <si>
    <t xml:space="preserve">Білецький Олег Євгенович </t>
  </si>
  <si>
    <t xml:space="preserve">Єгоров Олексій Олександрович </t>
  </si>
  <si>
    <t xml:space="preserve">Заболоцький Володимир Петрович </t>
  </si>
  <si>
    <t xml:space="preserve">Чабанюк Владислав Сергійович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</si>
</sst>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0" xfId="0" applyBorder="1"/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wrapText="1"/>
    </xf>
    <xf numFmtId="0" fontId="6" fillId="3" borderId="1" xfId="0" applyFont="1" applyFill="1" applyBorder="1" applyAlignment="1">
      <alignment horizontal="justify" wrapText="1"/>
    </xf>
    <xf numFmtId="0" fontId="0" fillId="3" borderId="1" xfId="0" applyFill="1" applyBorder="1"/>
    <xf numFmtId="0" fontId="5" fillId="0" borderId="0" xfId="0" applyFont="1" applyFill="1"/>
    <xf numFmtId="0" fontId="7" fillId="0" borderId="0" xfId="0" applyFont="1"/>
    <xf numFmtId="0" fontId="7" fillId="0" borderId="1" xfId="0" applyFont="1" applyBorder="1" applyAlignment="1"/>
    <xf numFmtId="0" fontId="7" fillId="0" borderId="1" xfId="0" applyFont="1" applyBorder="1"/>
    <xf numFmtId="0" fontId="7" fillId="0" borderId="1" xfId="0" applyFont="1" applyFill="1" applyBorder="1"/>
    <xf numFmtId="0" fontId="7" fillId="3" borderId="1" xfId="0" applyFont="1" applyFill="1" applyBorder="1"/>
    <xf numFmtId="165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/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/>
    <xf numFmtId="164" fontId="0" fillId="0" borderId="1" xfId="0" applyNumberFormat="1" applyBorder="1"/>
    <xf numFmtId="164" fontId="0" fillId="0" borderId="0" xfId="0" applyNumberFormat="1"/>
    <xf numFmtId="164" fontId="2" fillId="2" borderId="1" xfId="0" applyNumberFormat="1" applyFont="1" applyFill="1" applyBorder="1"/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file:///C:\Users\study\Desktop\2022-2023\&#1089;&#1090;&#1080;&#1087;&#1077;&#1085;&#1076;&#1110;&#1072;&#1083;&#1100;&#1085;&#1072;%20&#1082;&#1086;&#1084;&#1110;&#1089;&#1110;&#1103;\1%20&#1082;&#1091;&#1088;&#1089;%20&#1058;&#1030;.xlsx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5" sqref="B5"/>
    </sheetView>
  </sheetViews>
  <sheetFormatPr defaultRowHeight="15" x14ac:dyDescent="0.25"/>
  <cols>
    <col min="2" max="2" width="22.7109375" customWidth="1"/>
  </cols>
  <sheetData>
    <row r="1" spans="2:2" x14ac:dyDescent="0.25">
      <c r="B1" s="8"/>
    </row>
    <row r="2" spans="2:2" ht="51" x14ac:dyDescent="0.25">
      <c r="B2" s="6" t="s">
        <v>4</v>
      </c>
    </row>
    <row r="3" spans="2:2" x14ac:dyDescent="0.25">
      <c r="B3" s="7"/>
    </row>
    <row r="4" spans="2:2" x14ac:dyDescent="0.25">
      <c r="B4" s="5" t="e">
        <f>AVERAGE('ГМ-23'!B12,'МТ-23'!B9,'ЕПА-23'!B7,'АВ-23'!B9,'ХТ-23'!B8,'ГР-23'!B7,'ГР-23ск'!B7,#REF!,'ГМ-23ск'!B16,'МТ-23ск'!B18,'ЕПА-23ск'!B13,'АВ-23ск'!B15,'ХТ-23ск'!B8)</f>
        <v>#REF!</v>
      </c>
    </row>
    <row r="6" spans="2:2" x14ac:dyDescent="0.25">
      <c r="B6" s="9"/>
    </row>
    <row r="7" spans="2:2" x14ac:dyDescent="0.25">
      <c r="B7" s="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7"/>
  <sheetViews>
    <sheetView workbookViewId="0">
      <selection activeCell="B2" sqref="A2:B2"/>
    </sheetView>
  </sheetViews>
  <sheetFormatPr defaultRowHeight="15" x14ac:dyDescent="0.25"/>
  <cols>
    <col min="1" max="1" width="33.28515625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ht="15" customHeight="1" x14ac:dyDescent="0.25">
      <c r="A2" s="44" t="s">
        <v>74</v>
      </c>
      <c r="B2" s="44">
        <v>159.5</v>
      </c>
      <c r="C2" s="36"/>
    </row>
    <row r="3" spans="1:3" ht="14.25" customHeight="1" x14ac:dyDescent="0.25">
      <c r="A3" s="41" t="s">
        <v>72</v>
      </c>
      <c r="B3" s="41">
        <v>156.4</v>
      </c>
      <c r="C3" s="36"/>
    </row>
    <row r="4" spans="1:3" x14ac:dyDescent="0.25">
      <c r="A4" s="41" t="s">
        <v>75</v>
      </c>
      <c r="B4" s="41">
        <v>149.30000000000001</v>
      </c>
      <c r="C4" s="36"/>
    </row>
    <row r="5" spans="1:3" x14ac:dyDescent="0.25">
      <c r="A5" s="41" t="s">
        <v>73</v>
      </c>
      <c r="B5" s="41">
        <v>138</v>
      </c>
      <c r="C5" s="36"/>
    </row>
    <row r="6" spans="1:3" x14ac:dyDescent="0.25">
      <c r="A6" s="1"/>
      <c r="B6" s="19"/>
    </row>
    <row r="7" spans="1:3" x14ac:dyDescent="0.25">
      <c r="A7" s="18"/>
      <c r="B7" s="19"/>
    </row>
    <row r="8" spans="1:3" x14ac:dyDescent="0.25">
      <c r="A8" s="2" t="s">
        <v>2</v>
      </c>
      <c r="B8" s="3">
        <f>AVERAGE(B2:B7)</f>
        <v>150.80000000000001</v>
      </c>
    </row>
    <row r="9" spans="1:3" x14ac:dyDescent="0.25">
      <c r="A9" s="4"/>
      <c r="B9" s="4"/>
    </row>
    <row r="10" spans="1:3" x14ac:dyDescent="0.25">
      <c r="A10" s="4" t="s">
        <v>3</v>
      </c>
      <c r="B10" s="4">
        <v>4</v>
      </c>
      <c r="C10" s="20">
        <f>B10*0.4</f>
        <v>1.6</v>
      </c>
    </row>
    <row r="11" spans="1:3" x14ac:dyDescent="0.25">
      <c r="A11" s="8"/>
      <c r="B11" s="8"/>
      <c r="C11" s="8"/>
    </row>
    <row r="12" spans="1:3" x14ac:dyDescent="0.25">
      <c r="A12" s="8"/>
      <c r="B12" s="8"/>
      <c r="C12" s="8"/>
    </row>
    <row r="13" spans="1:3" x14ac:dyDescent="0.25">
      <c r="A13" s="8"/>
      <c r="B13" s="8"/>
      <c r="C13" s="8"/>
    </row>
    <row r="14" spans="1:3" x14ac:dyDescent="0.25">
      <c r="A14" s="8"/>
      <c r="B14" s="8"/>
      <c r="C14" s="8"/>
    </row>
    <row r="15" spans="1:3" x14ac:dyDescent="0.25">
      <c r="A15" s="8"/>
      <c r="B15" s="8"/>
      <c r="C15" s="8"/>
    </row>
    <row r="16" spans="1:3" x14ac:dyDescent="0.25">
      <c r="A16" s="8"/>
      <c r="B16" s="8"/>
      <c r="C16" s="8"/>
    </row>
    <row r="17" spans="1:3" x14ac:dyDescent="0.25">
      <c r="A17" s="8"/>
      <c r="B17" s="8"/>
      <c r="C17" s="8"/>
    </row>
  </sheetData>
  <sortState ref="A2:B5">
    <sortCondition descending="1" ref="B2"/>
  </sortState>
  <dataConsolidate>
    <dataRefs count="1">
      <dataRef ref="A13:C19" sheet="ХТ-22" r:id="rId1"/>
    </dataRefs>
  </dataConsolidate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0"/>
  <sheetViews>
    <sheetView workbookViewId="0">
      <selection activeCell="B6" sqref="B6"/>
    </sheetView>
  </sheetViews>
  <sheetFormatPr defaultRowHeight="15" x14ac:dyDescent="0.25"/>
  <cols>
    <col min="1" max="1" width="31.28515625" customWidth="1"/>
    <col min="2" max="2" width="10.85546875" customWidth="1"/>
  </cols>
  <sheetData>
    <row r="1" spans="1:3" ht="25.5" x14ac:dyDescent="0.25">
      <c r="A1" s="23" t="s">
        <v>0</v>
      </c>
      <c r="B1" s="24" t="s">
        <v>1</v>
      </c>
    </row>
    <row r="2" spans="1:3" ht="14.25" customHeight="1" x14ac:dyDescent="0.25">
      <c r="A2" s="26" t="s">
        <v>76</v>
      </c>
      <c r="B2" s="21">
        <v>141.739</v>
      </c>
    </row>
    <row r="3" spans="1:3" ht="14.25" customHeight="1" x14ac:dyDescent="0.25">
      <c r="A3" s="25" t="s">
        <v>79</v>
      </c>
      <c r="B3" s="22">
        <v>141.72300000000001</v>
      </c>
    </row>
    <row r="4" spans="1:3" x14ac:dyDescent="0.25">
      <c r="A4" s="25" t="s">
        <v>78</v>
      </c>
      <c r="B4" s="22">
        <v>130.57499999999999</v>
      </c>
    </row>
    <row r="5" spans="1:3" ht="13.5" customHeight="1" x14ac:dyDescent="0.25">
      <c r="A5" s="25" t="s">
        <v>77</v>
      </c>
      <c r="B5" s="22">
        <v>130.47800000000001</v>
      </c>
    </row>
    <row r="6" spans="1:3" x14ac:dyDescent="0.25">
      <c r="A6" s="25"/>
      <c r="B6" s="22"/>
    </row>
    <row r="7" spans="1:3" x14ac:dyDescent="0.25">
      <c r="A7" s="14"/>
      <c r="B7" s="14"/>
    </row>
    <row r="8" spans="1:3" x14ac:dyDescent="0.25">
      <c r="A8" s="2" t="s">
        <v>2</v>
      </c>
      <c r="B8" s="3">
        <f>AVERAGE(B2:B5)</f>
        <v>136.12875</v>
      </c>
    </row>
    <row r="9" spans="1:3" x14ac:dyDescent="0.25">
      <c r="A9" s="4"/>
      <c r="B9" s="4"/>
    </row>
    <row r="10" spans="1:3" x14ac:dyDescent="0.25">
      <c r="A10" s="4" t="s">
        <v>3</v>
      </c>
      <c r="B10" s="4">
        <v>4</v>
      </c>
      <c r="C10" s="11">
        <f>B10*0.4</f>
        <v>1.6</v>
      </c>
    </row>
  </sheetData>
  <sortState ref="A2:B5">
    <sortCondition descending="1" ref="B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4"/>
  <sheetViews>
    <sheetView workbookViewId="0">
      <selection activeCell="B7" sqref="B7"/>
    </sheetView>
  </sheetViews>
  <sheetFormatPr defaultRowHeight="15" x14ac:dyDescent="0.25"/>
  <cols>
    <col min="1" max="1" width="30.7109375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ht="15" customHeight="1" x14ac:dyDescent="0.25">
      <c r="A2" s="44" t="s">
        <v>80</v>
      </c>
      <c r="B2" s="44">
        <v>147.30000000000001</v>
      </c>
      <c r="C2" s="36"/>
    </row>
    <row r="3" spans="1:3" x14ac:dyDescent="0.25">
      <c r="A3" s="41" t="s">
        <v>82</v>
      </c>
      <c r="B3" s="41">
        <v>143.9</v>
      </c>
      <c r="C3" s="36"/>
    </row>
    <row r="4" spans="1:3" x14ac:dyDescent="0.25">
      <c r="A4" s="41" t="s">
        <v>81</v>
      </c>
      <c r="B4" s="41">
        <v>135.4</v>
      </c>
      <c r="C4" s="36"/>
    </row>
    <row r="5" spans="1:3" x14ac:dyDescent="0.25">
      <c r="A5" s="41"/>
      <c r="B5" s="41"/>
      <c r="C5" s="36"/>
    </row>
    <row r="6" spans="1:3" x14ac:dyDescent="0.25">
      <c r="A6" s="14"/>
      <c r="B6" s="14"/>
    </row>
    <row r="7" spans="1:3" x14ac:dyDescent="0.25">
      <c r="A7" s="2" t="s">
        <v>2</v>
      </c>
      <c r="B7" s="34">
        <f>AVERAGE(B2:B4)</f>
        <v>142.20000000000002</v>
      </c>
    </row>
    <row r="8" spans="1:3" x14ac:dyDescent="0.25">
      <c r="A8" s="4"/>
      <c r="B8" s="4"/>
    </row>
    <row r="9" spans="1:3" x14ac:dyDescent="0.25">
      <c r="A9" s="4" t="s">
        <v>3</v>
      </c>
      <c r="B9" s="4">
        <v>3</v>
      </c>
      <c r="C9" s="11">
        <f>B9*0.4</f>
        <v>1.2000000000000002</v>
      </c>
    </row>
    <row r="12" spans="1:3" x14ac:dyDescent="0.25">
      <c r="A12" s="8"/>
      <c r="B12" s="8"/>
      <c r="C12" s="8"/>
    </row>
    <row r="13" spans="1:3" x14ac:dyDescent="0.25">
      <c r="A13" s="8"/>
      <c r="B13" s="8"/>
      <c r="C13" s="8"/>
    </row>
    <row r="14" spans="1:3" x14ac:dyDescent="0.25">
      <c r="A14" s="8"/>
      <c r="B14" s="8"/>
      <c r="C14" s="8"/>
    </row>
  </sheetData>
  <sortState ref="A2:B4">
    <sortCondition descending="1" ref="B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2"/>
  <sheetViews>
    <sheetView workbookViewId="0">
      <selection activeCell="B2" sqref="A2:B2"/>
    </sheetView>
  </sheetViews>
  <sheetFormatPr defaultRowHeight="15" x14ac:dyDescent="0.25"/>
  <cols>
    <col min="1" max="1" width="28.5703125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x14ac:dyDescent="0.25">
      <c r="A2" s="44" t="s">
        <v>84</v>
      </c>
      <c r="B2" s="44">
        <v>136.5</v>
      </c>
      <c r="C2" s="36"/>
    </row>
    <row r="3" spans="1:3" ht="15" customHeight="1" x14ac:dyDescent="0.25">
      <c r="A3" s="41" t="s">
        <v>83</v>
      </c>
      <c r="B3" s="41">
        <v>136.19999999999999</v>
      </c>
      <c r="C3" s="36"/>
    </row>
    <row r="4" spans="1:3" x14ac:dyDescent="0.25">
      <c r="A4" s="41" t="s">
        <v>85</v>
      </c>
      <c r="B4" s="41">
        <v>134.9</v>
      </c>
      <c r="C4" s="36"/>
    </row>
    <row r="5" spans="1:3" x14ac:dyDescent="0.25">
      <c r="A5" s="14"/>
      <c r="B5" s="14"/>
    </row>
    <row r="6" spans="1:3" x14ac:dyDescent="0.25">
      <c r="A6" s="14"/>
      <c r="B6" s="14"/>
    </row>
    <row r="7" spans="1:3" x14ac:dyDescent="0.25">
      <c r="A7" s="2" t="s">
        <v>2</v>
      </c>
      <c r="B7" s="3">
        <f>AVERAGE(B2:B4)</f>
        <v>135.86666666666667</v>
      </c>
    </row>
    <row r="8" spans="1:3" x14ac:dyDescent="0.25">
      <c r="A8" s="4"/>
      <c r="B8" s="4"/>
    </row>
    <row r="9" spans="1:3" x14ac:dyDescent="0.25">
      <c r="A9" s="4" t="s">
        <v>3</v>
      </c>
      <c r="B9" s="4">
        <v>3</v>
      </c>
      <c r="C9" s="11">
        <f>B9*0.4</f>
        <v>1.2000000000000002</v>
      </c>
    </row>
    <row r="11" spans="1:3" x14ac:dyDescent="0.25">
      <c r="A11" s="8"/>
      <c r="B11" s="8"/>
      <c r="C11" s="8"/>
    </row>
    <row r="12" spans="1:3" x14ac:dyDescent="0.25">
      <c r="A12" s="8"/>
      <c r="B12" s="8"/>
      <c r="C12" s="8"/>
    </row>
  </sheetData>
  <sortState ref="A2:B4">
    <sortCondition descending="1" ref="B2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6"/>
  <sheetViews>
    <sheetView workbookViewId="0">
      <selection activeCell="D5" sqref="D5"/>
    </sheetView>
  </sheetViews>
  <sheetFormatPr defaultRowHeight="15" x14ac:dyDescent="0.25"/>
  <cols>
    <col min="1" max="1" width="35.5703125" customWidth="1"/>
    <col min="2" max="2" width="24" style="49" customWidth="1"/>
  </cols>
  <sheetData>
    <row r="1" spans="1:3" x14ac:dyDescent="0.25">
      <c r="A1" s="12" t="s">
        <v>0</v>
      </c>
      <c r="B1" s="46" t="s">
        <v>1</v>
      </c>
    </row>
    <row r="2" spans="1:3" x14ac:dyDescent="0.25">
      <c r="A2" s="27" t="s">
        <v>95</v>
      </c>
      <c r="B2" s="47">
        <v>160</v>
      </c>
    </row>
    <row r="3" spans="1:3" x14ac:dyDescent="0.25">
      <c r="A3" s="27" t="s">
        <v>94</v>
      </c>
      <c r="B3" s="47">
        <v>159.19999999999999</v>
      </c>
    </row>
    <row r="4" spans="1:3" x14ac:dyDescent="0.25">
      <c r="A4" s="27" t="s">
        <v>87</v>
      </c>
      <c r="B4" s="47">
        <v>158.80000000000001</v>
      </c>
    </row>
    <row r="5" spans="1:3" x14ac:dyDescent="0.25">
      <c r="A5" s="27" t="s">
        <v>91</v>
      </c>
      <c r="B5" s="47">
        <v>156.19999999999999</v>
      </c>
    </row>
    <row r="6" spans="1:3" x14ac:dyDescent="0.25">
      <c r="A6" s="14" t="s">
        <v>89</v>
      </c>
      <c r="B6" s="48">
        <v>153</v>
      </c>
    </row>
    <row r="7" spans="1:3" x14ac:dyDescent="0.25">
      <c r="A7" s="14" t="s">
        <v>90</v>
      </c>
      <c r="B7" s="48">
        <v>146.80000000000001</v>
      </c>
    </row>
    <row r="8" spans="1:3" x14ac:dyDescent="0.25">
      <c r="A8" s="14" t="s">
        <v>92</v>
      </c>
      <c r="B8" s="48">
        <v>142.19999999999999</v>
      </c>
    </row>
    <row r="9" spans="1:3" x14ac:dyDescent="0.25">
      <c r="A9" s="14" t="s">
        <v>88</v>
      </c>
      <c r="B9" s="48">
        <v>136.6</v>
      </c>
    </row>
    <row r="10" spans="1:3" x14ac:dyDescent="0.25">
      <c r="A10" s="14" t="s">
        <v>86</v>
      </c>
      <c r="B10" s="48">
        <v>133.19999999999999</v>
      </c>
    </row>
    <row r="11" spans="1:3" x14ac:dyDescent="0.25">
      <c r="A11" s="14" t="s">
        <v>93</v>
      </c>
      <c r="B11" s="48">
        <v>132</v>
      </c>
    </row>
    <row r="14" spans="1:3" x14ac:dyDescent="0.25">
      <c r="A14" s="2" t="s">
        <v>2</v>
      </c>
      <c r="B14" s="3">
        <f>AVERAGE(B2:B11)</f>
        <v>147.80000000000001</v>
      </c>
    </row>
    <row r="15" spans="1:3" x14ac:dyDescent="0.25">
      <c r="A15" s="4"/>
      <c r="B15" s="50"/>
    </row>
    <row r="16" spans="1:3" x14ac:dyDescent="0.25">
      <c r="A16" s="4" t="s">
        <v>3</v>
      </c>
      <c r="B16" s="50">
        <v>10</v>
      </c>
      <c r="C16" s="20">
        <f>B16*0.4</f>
        <v>4</v>
      </c>
    </row>
  </sheetData>
  <sortState ref="A2:B11">
    <sortCondition descending="1" ref="B2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0"/>
  <sheetViews>
    <sheetView workbookViewId="0">
      <selection activeCell="F12" sqref="F12"/>
    </sheetView>
  </sheetViews>
  <sheetFormatPr defaultRowHeight="15" x14ac:dyDescent="0.25"/>
  <cols>
    <col min="1" max="1" width="31.28515625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x14ac:dyDescent="0.25">
      <c r="A2" s="27" t="s">
        <v>97</v>
      </c>
      <c r="B2" s="27">
        <v>165</v>
      </c>
    </row>
    <row r="3" spans="1:3" x14ac:dyDescent="0.25">
      <c r="A3" s="14" t="s">
        <v>99</v>
      </c>
      <c r="B3" s="14">
        <v>158.80000000000001</v>
      </c>
    </row>
    <row r="4" spans="1:3" x14ac:dyDescent="0.25">
      <c r="A4" s="14" t="s">
        <v>98</v>
      </c>
      <c r="B4" s="14">
        <v>149.19999999999999</v>
      </c>
    </row>
    <row r="5" spans="1:3" x14ac:dyDescent="0.25">
      <c r="A5" s="14" t="s">
        <v>96</v>
      </c>
      <c r="B5" s="14">
        <v>130.80000000000001</v>
      </c>
    </row>
    <row r="8" spans="1:3" x14ac:dyDescent="0.25">
      <c r="A8" s="2" t="s">
        <v>2</v>
      </c>
      <c r="B8" s="3">
        <f>AVERAGE(B2:B5)</f>
        <v>150.94999999999999</v>
      </c>
    </row>
    <row r="9" spans="1:3" x14ac:dyDescent="0.25">
      <c r="A9" s="4"/>
      <c r="B9" s="4"/>
    </row>
    <row r="10" spans="1:3" x14ac:dyDescent="0.25">
      <c r="A10" s="4" t="s">
        <v>3</v>
      </c>
      <c r="B10" s="4">
        <v>4</v>
      </c>
      <c r="C10" s="11">
        <f>B10*0.4</f>
        <v>1.6</v>
      </c>
    </row>
  </sheetData>
  <sortState ref="A2:B5">
    <sortCondition descending="1" ref="B2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1"/>
  <sheetViews>
    <sheetView workbookViewId="0">
      <selection activeCell="B9" sqref="B9"/>
    </sheetView>
  </sheetViews>
  <sheetFormatPr defaultRowHeight="15" x14ac:dyDescent="0.25"/>
  <cols>
    <col min="1" max="1" width="36.140625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x14ac:dyDescent="0.25">
      <c r="A2" s="27" t="s">
        <v>103</v>
      </c>
      <c r="B2" s="47">
        <v>175.4</v>
      </c>
    </row>
    <row r="3" spans="1:3" x14ac:dyDescent="0.25">
      <c r="A3" s="27" t="s">
        <v>102</v>
      </c>
      <c r="B3" s="47">
        <v>154</v>
      </c>
    </row>
    <row r="4" spans="1:3" x14ac:dyDescent="0.25">
      <c r="A4" s="14" t="s">
        <v>101</v>
      </c>
      <c r="B4" s="48">
        <v>144.19999999999999</v>
      </c>
    </row>
    <row r="5" spans="1:3" x14ac:dyDescent="0.25">
      <c r="A5" s="14" t="s">
        <v>100</v>
      </c>
      <c r="B5" s="48">
        <v>135.4</v>
      </c>
    </row>
    <row r="6" spans="1:3" x14ac:dyDescent="0.25">
      <c r="A6" s="14" t="s">
        <v>104</v>
      </c>
      <c r="B6" s="48">
        <v>130.80000000000001</v>
      </c>
    </row>
    <row r="7" spans="1:3" x14ac:dyDescent="0.25">
      <c r="A7" s="8"/>
      <c r="B7" s="8"/>
    </row>
    <row r="9" spans="1:3" x14ac:dyDescent="0.25">
      <c r="A9" s="2" t="s">
        <v>2</v>
      </c>
      <c r="B9" s="3">
        <f>AVERAGE(B2:B6)</f>
        <v>147.95999999999998</v>
      </c>
    </row>
    <row r="10" spans="1:3" x14ac:dyDescent="0.25">
      <c r="A10" s="4"/>
      <c r="B10" s="4"/>
    </row>
    <row r="11" spans="1:3" x14ac:dyDescent="0.25">
      <c r="A11" s="4" t="s">
        <v>3</v>
      </c>
      <c r="B11" s="4">
        <v>5</v>
      </c>
      <c r="C11" s="11">
        <f>B11*0.4</f>
        <v>2</v>
      </c>
    </row>
  </sheetData>
  <sortState ref="A2:B6">
    <sortCondition descending="1" ref="B2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0"/>
  <sheetViews>
    <sheetView workbookViewId="0">
      <selection activeCell="G7" sqref="G7:G8"/>
    </sheetView>
  </sheetViews>
  <sheetFormatPr defaultRowHeight="15" x14ac:dyDescent="0.25"/>
  <cols>
    <col min="1" max="1" width="34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x14ac:dyDescent="0.25">
      <c r="A2" s="27" t="s">
        <v>105</v>
      </c>
      <c r="B2" s="47">
        <v>174.4</v>
      </c>
    </row>
    <row r="3" spans="1:3" x14ac:dyDescent="0.25">
      <c r="A3" s="14" t="s">
        <v>107</v>
      </c>
      <c r="B3" s="48">
        <v>170.4</v>
      </c>
    </row>
    <row r="4" spans="1:3" x14ac:dyDescent="0.25">
      <c r="A4" s="14" t="s">
        <v>108</v>
      </c>
      <c r="B4" s="48">
        <v>139.6</v>
      </c>
    </row>
    <row r="5" spans="1:3" x14ac:dyDescent="0.25">
      <c r="A5" s="14" t="s">
        <v>106</v>
      </c>
      <c r="B5" s="48">
        <v>131.19999999999999</v>
      </c>
    </row>
    <row r="6" spans="1:3" x14ac:dyDescent="0.25">
      <c r="A6" s="8"/>
      <c r="B6" s="8"/>
      <c r="C6" s="8"/>
    </row>
    <row r="8" spans="1:3" x14ac:dyDescent="0.25">
      <c r="A8" s="2" t="s">
        <v>2</v>
      </c>
      <c r="B8" s="3">
        <f>AVERAGE(B2:B4)</f>
        <v>161.46666666666667</v>
      </c>
    </row>
    <row r="9" spans="1:3" x14ac:dyDescent="0.25">
      <c r="A9" s="4"/>
      <c r="B9" s="4"/>
    </row>
    <row r="10" spans="1:3" x14ac:dyDescent="0.25">
      <c r="A10" s="4" t="s">
        <v>3</v>
      </c>
      <c r="B10" s="4">
        <v>4</v>
      </c>
      <c r="C10" s="11">
        <f>B10*0.4</f>
        <v>1.6</v>
      </c>
    </row>
  </sheetData>
  <sortState ref="A2:B5">
    <sortCondition descending="1" ref="B2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1"/>
  <sheetViews>
    <sheetView tabSelected="1" workbookViewId="0">
      <selection activeCell="D18" sqref="D18"/>
    </sheetView>
  </sheetViews>
  <sheetFormatPr defaultRowHeight="15" x14ac:dyDescent="0.25"/>
  <cols>
    <col min="1" max="1" width="29.7109375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x14ac:dyDescent="0.25">
      <c r="A2" s="27" t="s">
        <v>113</v>
      </c>
      <c r="B2" s="47">
        <v>168.8</v>
      </c>
    </row>
    <row r="3" spans="1:3" x14ac:dyDescent="0.25">
      <c r="A3" s="27" t="s">
        <v>110</v>
      </c>
      <c r="B3" s="47">
        <v>167.6</v>
      </c>
    </row>
    <row r="4" spans="1:3" x14ac:dyDescent="0.25">
      <c r="A4" s="14" t="s">
        <v>112</v>
      </c>
      <c r="B4" s="48">
        <v>156.4</v>
      </c>
    </row>
    <row r="5" spans="1:3" x14ac:dyDescent="0.25">
      <c r="A5" s="14" t="s">
        <v>111</v>
      </c>
      <c r="B5" s="48">
        <v>151</v>
      </c>
    </row>
    <row r="6" spans="1:3" x14ac:dyDescent="0.25">
      <c r="A6" s="14" t="s">
        <v>109</v>
      </c>
      <c r="B6" s="48">
        <v>144.4</v>
      </c>
    </row>
    <row r="7" spans="1:3" x14ac:dyDescent="0.25">
      <c r="A7" s="28"/>
      <c r="B7" s="51"/>
    </row>
    <row r="9" spans="1:3" x14ac:dyDescent="0.25">
      <c r="A9" s="2" t="s">
        <v>2</v>
      </c>
      <c r="B9" s="3">
        <f>AVERAGE(B2:B7)</f>
        <v>157.63999999999999</v>
      </c>
    </row>
    <row r="10" spans="1:3" x14ac:dyDescent="0.25">
      <c r="A10" s="4"/>
      <c r="B10" s="4"/>
    </row>
    <row r="11" spans="1:3" x14ac:dyDescent="0.25">
      <c r="A11" s="4" t="s">
        <v>3</v>
      </c>
      <c r="B11" s="4">
        <v>5</v>
      </c>
      <c r="C11" s="20">
        <f>B11*0.4</f>
        <v>2</v>
      </c>
    </row>
  </sheetData>
  <sortState ref="A2:B6">
    <sortCondition descending="1" ref="B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"/>
  <sheetViews>
    <sheetView workbookViewId="0">
      <selection activeCell="B12" sqref="B12"/>
    </sheetView>
  </sheetViews>
  <sheetFormatPr defaultRowHeight="15" x14ac:dyDescent="0.25"/>
  <cols>
    <col min="1" max="1" width="32.140625" customWidth="1"/>
    <col min="2" max="2" width="10.85546875" style="16" customWidth="1"/>
  </cols>
  <sheetData>
    <row r="1" spans="1:10" ht="36" customHeight="1" x14ac:dyDescent="0.25">
      <c r="A1" s="12" t="s">
        <v>0</v>
      </c>
      <c r="B1" s="13" t="s">
        <v>1</v>
      </c>
    </row>
    <row r="2" spans="1:10" x14ac:dyDescent="0.25">
      <c r="A2" s="33" t="s">
        <v>7</v>
      </c>
      <c r="B2" s="33">
        <v>157.80000000000001</v>
      </c>
      <c r="C2" s="29"/>
    </row>
    <row r="3" spans="1:10" x14ac:dyDescent="0.25">
      <c r="A3" s="33" t="s">
        <v>9</v>
      </c>
      <c r="B3" s="33">
        <v>156.9</v>
      </c>
      <c r="C3" s="29"/>
    </row>
    <row r="4" spans="1:10" x14ac:dyDescent="0.25">
      <c r="A4" s="33" t="s">
        <v>11</v>
      </c>
      <c r="B4" s="33">
        <v>153.1</v>
      </c>
      <c r="C4" s="29"/>
    </row>
    <row r="5" spans="1:10" x14ac:dyDescent="0.25">
      <c r="A5" s="30" t="s">
        <v>5</v>
      </c>
      <c r="B5" s="31">
        <v>149.5</v>
      </c>
      <c r="C5" s="29"/>
    </row>
    <row r="6" spans="1:10" x14ac:dyDescent="0.25">
      <c r="A6" s="31" t="s">
        <v>10</v>
      </c>
      <c r="B6" s="32">
        <v>142.6</v>
      </c>
      <c r="C6" s="29"/>
    </row>
    <row r="7" spans="1:10" x14ac:dyDescent="0.25">
      <c r="A7" s="31" t="s">
        <v>8</v>
      </c>
      <c r="B7" s="32">
        <v>140.6</v>
      </c>
      <c r="C7" s="29"/>
    </row>
    <row r="8" spans="1:10" x14ac:dyDescent="0.25">
      <c r="A8" s="31" t="s">
        <v>6</v>
      </c>
      <c r="B8" s="31">
        <v>140.5</v>
      </c>
      <c r="C8" s="29"/>
    </row>
    <row r="9" spans="1:10" x14ac:dyDescent="0.25">
      <c r="A9" s="31" t="s">
        <v>12</v>
      </c>
      <c r="B9" s="32">
        <v>135.6</v>
      </c>
      <c r="C9" s="29"/>
    </row>
    <row r="12" spans="1:10" x14ac:dyDescent="0.25">
      <c r="A12" s="2" t="s">
        <v>2</v>
      </c>
      <c r="B12" s="34">
        <f>AVERAGE(B2:B9)</f>
        <v>147.07499999999999</v>
      </c>
    </row>
    <row r="13" spans="1:10" x14ac:dyDescent="0.25">
      <c r="A13" s="4"/>
      <c r="B13" s="15"/>
    </row>
    <row r="14" spans="1:10" x14ac:dyDescent="0.25">
      <c r="A14" s="4" t="s">
        <v>3</v>
      </c>
      <c r="B14" s="15">
        <v>8</v>
      </c>
      <c r="C14" s="11">
        <f>B14*0.4</f>
        <v>3.2</v>
      </c>
      <c r="J14" s="16"/>
    </row>
  </sheetData>
  <sortState ref="A2:B9">
    <sortCondition descending="1" ref="B2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8"/>
  <sheetViews>
    <sheetView workbookViewId="0">
      <selection activeCell="G9" sqref="G9"/>
    </sheetView>
  </sheetViews>
  <sheetFormatPr defaultRowHeight="15" x14ac:dyDescent="0.25"/>
  <cols>
    <col min="1" max="1" width="33.28515625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x14ac:dyDescent="0.25">
      <c r="A2" s="33" t="s">
        <v>14</v>
      </c>
      <c r="B2" s="33">
        <v>154.80000000000001</v>
      </c>
      <c r="C2" s="29"/>
    </row>
    <row r="3" spans="1:3" x14ac:dyDescent="0.25">
      <c r="A3" s="33" t="s">
        <v>22</v>
      </c>
      <c r="B3" s="33">
        <v>154.5</v>
      </c>
      <c r="C3" s="29"/>
    </row>
    <row r="4" spans="1:3" x14ac:dyDescent="0.25">
      <c r="A4" s="33" t="s">
        <v>15</v>
      </c>
      <c r="B4" s="33">
        <v>142.5</v>
      </c>
      <c r="C4" s="29"/>
    </row>
    <row r="5" spans="1:3" x14ac:dyDescent="0.25">
      <c r="A5" s="33" t="s">
        <v>19</v>
      </c>
      <c r="B5" s="33">
        <v>141.9</v>
      </c>
      <c r="C5" s="29"/>
    </row>
    <row r="6" spans="1:3" x14ac:dyDescent="0.25">
      <c r="A6" s="31" t="s">
        <v>18</v>
      </c>
      <c r="B6" s="31">
        <v>140.69999999999999</v>
      </c>
      <c r="C6" s="29"/>
    </row>
    <row r="7" spans="1:3" x14ac:dyDescent="0.25">
      <c r="A7" s="31" t="s">
        <v>23</v>
      </c>
      <c r="B7" s="31">
        <v>137.69999999999999</v>
      </c>
      <c r="C7" s="29"/>
    </row>
    <row r="8" spans="1:3" x14ac:dyDescent="0.25">
      <c r="A8" s="31" t="s">
        <v>24</v>
      </c>
      <c r="B8" s="31">
        <v>136.80000000000001</v>
      </c>
      <c r="C8" s="29"/>
    </row>
    <row r="9" spans="1:3" x14ac:dyDescent="0.25">
      <c r="A9" s="31" t="s">
        <v>20</v>
      </c>
      <c r="B9" s="31">
        <v>135.69999999999999</v>
      </c>
      <c r="C9" s="29"/>
    </row>
    <row r="10" spans="1:3" x14ac:dyDescent="0.25">
      <c r="A10" s="31" t="s">
        <v>21</v>
      </c>
      <c r="B10" s="31">
        <v>134.69999999999999</v>
      </c>
      <c r="C10" s="29"/>
    </row>
    <row r="11" spans="1:3" x14ac:dyDescent="0.25">
      <c r="A11" s="31" t="s">
        <v>16</v>
      </c>
      <c r="B11" s="31">
        <v>132.80000000000001</v>
      </c>
      <c r="C11" s="29"/>
    </row>
    <row r="12" spans="1:3" x14ac:dyDescent="0.25">
      <c r="A12" s="31" t="s">
        <v>17</v>
      </c>
      <c r="B12" s="31">
        <v>130.9</v>
      </c>
      <c r="C12" s="29"/>
    </row>
    <row r="13" spans="1:3" x14ac:dyDescent="0.25">
      <c r="A13" s="31" t="s">
        <v>13</v>
      </c>
      <c r="B13" s="31">
        <v>130.19999999999999</v>
      </c>
      <c r="C13" s="29"/>
    </row>
    <row r="16" spans="1:3" x14ac:dyDescent="0.25">
      <c r="A16" s="2" t="s">
        <v>2</v>
      </c>
      <c r="B16" s="34">
        <f>AVERAGE(B2:B13)</f>
        <v>139.43333333333337</v>
      </c>
    </row>
    <row r="17" spans="1:3" x14ac:dyDescent="0.25">
      <c r="A17" s="4"/>
      <c r="B17" s="4"/>
    </row>
    <row r="18" spans="1:3" x14ac:dyDescent="0.25">
      <c r="A18" s="4" t="s">
        <v>3</v>
      </c>
      <c r="B18" s="4">
        <v>12</v>
      </c>
      <c r="C18" s="11">
        <f>B18*0.4</f>
        <v>4.8000000000000007</v>
      </c>
    </row>
  </sheetData>
  <sortState ref="A2:B13">
    <sortCondition descending="1" ref="B2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2"/>
  <sheetViews>
    <sheetView workbookViewId="0">
      <selection activeCell="G6" sqref="G6"/>
    </sheetView>
  </sheetViews>
  <sheetFormatPr defaultRowHeight="15" x14ac:dyDescent="0.25"/>
  <cols>
    <col min="1" max="1" width="28.28515625" customWidth="1"/>
    <col min="2" max="2" width="10.85546875" customWidth="1"/>
  </cols>
  <sheetData>
    <row r="1" spans="1:3" ht="33.75" customHeight="1" x14ac:dyDescent="0.25">
      <c r="A1" s="23" t="s">
        <v>0</v>
      </c>
      <c r="B1" s="24" t="s">
        <v>1</v>
      </c>
    </row>
    <row r="2" spans="1:3" x14ac:dyDescent="0.25">
      <c r="A2" s="33" t="s">
        <v>26</v>
      </c>
      <c r="B2" s="33">
        <v>161.30000000000001</v>
      </c>
      <c r="C2" s="29"/>
    </row>
    <row r="3" spans="1:3" x14ac:dyDescent="0.25">
      <c r="A3" s="33" t="s">
        <v>28</v>
      </c>
      <c r="B3" s="33">
        <v>159.19999999999999</v>
      </c>
      <c r="C3" s="29"/>
    </row>
    <row r="4" spans="1:3" x14ac:dyDescent="0.25">
      <c r="A4" s="35" t="s">
        <v>25</v>
      </c>
      <c r="B4" s="31">
        <v>150.9</v>
      </c>
      <c r="C4" s="29"/>
    </row>
    <row r="5" spans="1:3" x14ac:dyDescent="0.25">
      <c r="A5" s="31" t="s">
        <v>27</v>
      </c>
      <c r="B5" s="31">
        <v>137.30000000000001</v>
      </c>
      <c r="C5" s="29"/>
    </row>
    <row r="6" spans="1:3" x14ac:dyDescent="0.25">
      <c r="A6" s="31" t="s">
        <v>29</v>
      </c>
      <c r="B6" s="31">
        <v>132.80000000000001</v>
      </c>
      <c r="C6" s="29"/>
    </row>
    <row r="7" spans="1:3" x14ac:dyDescent="0.25">
      <c r="A7" s="4"/>
      <c r="B7" s="17"/>
    </row>
    <row r="8" spans="1:3" x14ac:dyDescent="0.25">
      <c r="A8" s="14"/>
      <c r="B8" s="14"/>
    </row>
    <row r="9" spans="1:3" x14ac:dyDescent="0.25">
      <c r="A9" s="2" t="s">
        <v>2</v>
      </c>
      <c r="B9" s="34">
        <f>AVERAGE(B2:B6)</f>
        <v>148.30000000000001</v>
      </c>
    </row>
    <row r="10" spans="1:3" x14ac:dyDescent="0.25">
      <c r="A10" s="4"/>
      <c r="B10" s="4"/>
    </row>
    <row r="11" spans="1:3" x14ac:dyDescent="0.25">
      <c r="A11" s="4" t="s">
        <v>3</v>
      </c>
      <c r="B11" s="4">
        <v>5</v>
      </c>
      <c r="C11" s="11">
        <f>B11*0.4</f>
        <v>2</v>
      </c>
    </row>
    <row r="12" spans="1:3" x14ac:dyDescent="0.25">
      <c r="A12" s="8"/>
      <c r="B12" s="8"/>
    </row>
  </sheetData>
  <sortState ref="A2:B6">
    <sortCondition descending="1"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0"/>
  <sheetViews>
    <sheetView workbookViewId="0">
      <selection activeCell="B2" sqref="A2:B6"/>
    </sheetView>
  </sheetViews>
  <sheetFormatPr defaultRowHeight="15" x14ac:dyDescent="0.25"/>
  <cols>
    <col min="1" max="1" width="33.42578125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x14ac:dyDescent="0.25">
      <c r="A2" s="33" t="s">
        <v>40</v>
      </c>
      <c r="B2" s="33">
        <v>160.4</v>
      </c>
      <c r="C2" s="29"/>
    </row>
    <row r="3" spans="1:3" x14ac:dyDescent="0.25">
      <c r="A3" s="33" t="s">
        <v>32</v>
      </c>
      <c r="B3" s="33">
        <v>157.69999999999999</v>
      </c>
      <c r="C3" s="29"/>
    </row>
    <row r="4" spans="1:3" x14ac:dyDescent="0.25">
      <c r="A4" s="33" t="s">
        <v>38</v>
      </c>
      <c r="B4" s="33">
        <v>157.1</v>
      </c>
      <c r="C4" s="29"/>
    </row>
    <row r="5" spans="1:3" x14ac:dyDescent="0.25">
      <c r="A5" s="33" t="s">
        <v>31</v>
      </c>
      <c r="B5" s="33">
        <v>153.6</v>
      </c>
      <c r="C5" s="29"/>
    </row>
    <row r="6" spans="1:3" x14ac:dyDescent="0.25">
      <c r="A6" s="33" t="s">
        <v>41</v>
      </c>
      <c r="B6" s="33">
        <v>147.69999999999999</v>
      </c>
      <c r="C6" s="29"/>
    </row>
    <row r="7" spans="1:3" x14ac:dyDescent="0.25">
      <c r="A7" s="31" t="s">
        <v>37</v>
      </c>
      <c r="B7" s="31">
        <v>146.4</v>
      </c>
      <c r="C7" s="29"/>
    </row>
    <row r="8" spans="1:3" x14ac:dyDescent="0.25">
      <c r="A8" s="31" t="s">
        <v>35</v>
      </c>
      <c r="B8" s="31">
        <v>144.80000000000001</v>
      </c>
      <c r="C8" s="29"/>
    </row>
    <row r="9" spans="1:3" x14ac:dyDescent="0.25">
      <c r="A9" s="31" t="s">
        <v>36</v>
      </c>
      <c r="B9" s="31">
        <v>142.6</v>
      </c>
      <c r="C9" s="29"/>
    </row>
    <row r="10" spans="1:3" x14ac:dyDescent="0.25">
      <c r="A10" s="31" t="s">
        <v>33</v>
      </c>
      <c r="B10" s="31">
        <v>142.4</v>
      </c>
      <c r="C10" s="29"/>
    </row>
    <row r="11" spans="1:3" x14ac:dyDescent="0.25">
      <c r="A11" s="31" t="s">
        <v>39</v>
      </c>
      <c r="B11" s="31">
        <v>140</v>
      </c>
      <c r="C11" s="29"/>
    </row>
    <row r="12" spans="1:3" x14ac:dyDescent="0.25">
      <c r="A12" s="31" t="s">
        <v>34</v>
      </c>
      <c r="B12" s="31">
        <v>133.80000000000001</v>
      </c>
      <c r="C12" s="29"/>
    </row>
    <row r="13" spans="1:3" x14ac:dyDescent="0.25">
      <c r="A13" s="31" t="s">
        <v>30</v>
      </c>
      <c r="B13" s="31">
        <v>133.5</v>
      </c>
      <c r="C13" s="29"/>
    </row>
    <row r="14" spans="1:3" x14ac:dyDescent="0.25">
      <c r="A14" s="31" t="s">
        <v>42</v>
      </c>
      <c r="B14" s="31">
        <v>132.4</v>
      </c>
      <c r="C14" s="29"/>
    </row>
    <row r="15" spans="1:3" x14ac:dyDescent="0.25">
      <c r="A15" s="31" t="s">
        <v>43</v>
      </c>
      <c r="B15" s="31">
        <v>131.80000000000001</v>
      </c>
      <c r="C15" s="29"/>
    </row>
    <row r="16" spans="1:3" x14ac:dyDescent="0.25">
      <c r="A16" s="14"/>
      <c r="B16" s="14"/>
    </row>
    <row r="17" spans="1:3" x14ac:dyDescent="0.25">
      <c r="A17" s="14"/>
      <c r="B17" s="14"/>
    </row>
    <row r="18" spans="1:3" x14ac:dyDescent="0.25">
      <c r="A18" s="2" t="s">
        <v>2</v>
      </c>
      <c r="B18" s="3">
        <f>AVERAGE(B2:B15)</f>
        <v>144.58571428571429</v>
      </c>
    </row>
    <row r="19" spans="1:3" x14ac:dyDescent="0.25">
      <c r="A19" s="4"/>
      <c r="B19" s="4"/>
    </row>
    <row r="20" spans="1:3" x14ac:dyDescent="0.25">
      <c r="A20" s="4" t="s">
        <v>3</v>
      </c>
      <c r="B20" s="4">
        <v>14</v>
      </c>
      <c r="C20" s="20">
        <f>B20*0.4</f>
        <v>5.6000000000000005</v>
      </c>
    </row>
  </sheetData>
  <sortState ref="A2:B15">
    <sortCondition descending="1" ref="B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9"/>
  <sheetViews>
    <sheetView workbookViewId="0">
      <selection activeCell="H13" sqref="H13"/>
    </sheetView>
  </sheetViews>
  <sheetFormatPr defaultRowHeight="15" x14ac:dyDescent="0.25"/>
  <cols>
    <col min="1" max="1" width="32.42578125" customWidth="1"/>
    <col min="2" max="2" width="10.85546875" customWidth="1"/>
  </cols>
  <sheetData>
    <row r="1" spans="1:3" ht="33" customHeight="1" x14ac:dyDescent="0.25">
      <c r="A1" s="12" t="s">
        <v>0</v>
      </c>
      <c r="B1" s="13" t="s">
        <v>1</v>
      </c>
    </row>
    <row r="2" spans="1:3" x14ac:dyDescent="0.25">
      <c r="A2" s="33" t="s">
        <v>46</v>
      </c>
      <c r="B2" s="33">
        <v>169.7</v>
      </c>
      <c r="C2" s="29"/>
    </row>
    <row r="3" spans="1:3" x14ac:dyDescent="0.25">
      <c r="A3" s="31" t="s">
        <v>44</v>
      </c>
      <c r="B3" s="31">
        <v>145.1</v>
      </c>
      <c r="C3" s="29"/>
    </row>
    <row r="4" spans="1:3" x14ac:dyDescent="0.25">
      <c r="A4" s="31" t="s">
        <v>45</v>
      </c>
      <c r="B4" s="31">
        <v>140.6</v>
      </c>
      <c r="C4" s="29"/>
    </row>
    <row r="5" spans="1:3" x14ac:dyDescent="0.25">
      <c r="A5" s="14"/>
      <c r="B5" s="14"/>
    </row>
    <row r="6" spans="1:3" x14ac:dyDescent="0.25">
      <c r="A6" s="14"/>
      <c r="B6" s="14"/>
    </row>
    <row r="7" spans="1:3" x14ac:dyDescent="0.25">
      <c r="A7" s="2" t="s">
        <v>2</v>
      </c>
      <c r="B7" s="3">
        <f>AVERAGE(B2:B4)</f>
        <v>151.79999999999998</v>
      </c>
    </row>
    <row r="8" spans="1:3" x14ac:dyDescent="0.25">
      <c r="A8" s="4"/>
      <c r="B8" s="4"/>
    </row>
    <row r="9" spans="1:3" x14ac:dyDescent="0.25">
      <c r="A9" s="4" t="s">
        <v>3</v>
      </c>
      <c r="B9" s="4">
        <v>3</v>
      </c>
      <c r="C9" s="11">
        <f>B9*0.4</f>
        <v>1.2000000000000002</v>
      </c>
    </row>
  </sheetData>
  <sortState ref="A2:B4">
    <sortCondition descending="1" ref="B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5"/>
  <sheetViews>
    <sheetView workbookViewId="0">
      <selection activeCell="A2" sqref="A2"/>
    </sheetView>
  </sheetViews>
  <sheetFormatPr defaultRowHeight="15" x14ac:dyDescent="0.25"/>
  <cols>
    <col min="1" max="1" width="30.85546875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x14ac:dyDescent="0.25">
      <c r="A2" s="33" t="s">
        <v>47</v>
      </c>
      <c r="B2" s="33">
        <v>179.2</v>
      </c>
      <c r="C2" s="29"/>
    </row>
    <row r="3" spans="1:3" ht="13.5" customHeight="1" x14ac:dyDescent="0.25">
      <c r="A3" s="33" t="s">
        <v>48</v>
      </c>
      <c r="B3" s="33">
        <v>164.6</v>
      </c>
      <c r="C3" s="29"/>
    </row>
    <row r="4" spans="1:3" x14ac:dyDescent="0.25">
      <c r="A4" s="33" t="s">
        <v>49</v>
      </c>
      <c r="B4" s="33">
        <v>147.19999999999999</v>
      </c>
      <c r="C4" s="29"/>
    </row>
    <row r="5" spans="1:3" x14ac:dyDescent="0.25">
      <c r="A5" s="31" t="s">
        <v>50</v>
      </c>
      <c r="B5" s="32">
        <v>144.4</v>
      </c>
      <c r="C5" s="29"/>
    </row>
    <row r="6" spans="1:3" x14ac:dyDescent="0.25">
      <c r="A6" s="31" t="s">
        <v>54</v>
      </c>
      <c r="B6" s="32">
        <v>139.30000000000001</v>
      </c>
      <c r="C6" s="29"/>
    </row>
    <row r="7" spans="1:3" x14ac:dyDescent="0.25">
      <c r="A7" s="31" t="s">
        <v>55</v>
      </c>
      <c r="B7" s="32">
        <v>135.9</v>
      </c>
      <c r="C7" s="29"/>
    </row>
    <row r="8" spans="1:3" x14ac:dyDescent="0.25">
      <c r="A8" s="31" t="s">
        <v>52</v>
      </c>
      <c r="B8" s="32">
        <v>135.6</v>
      </c>
      <c r="C8" s="29"/>
    </row>
    <row r="9" spans="1:3" x14ac:dyDescent="0.25">
      <c r="A9" s="31" t="s">
        <v>51</v>
      </c>
      <c r="B9" s="32">
        <v>134.1</v>
      </c>
      <c r="C9" s="29"/>
    </row>
    <row r="10" spans="1:3" x14ac:dyDescent="0.25">
      <c r="A10" s="31" t="s">
        <v>53</v>
      </c>
      <c r="B10" s="32">
        <v>132.30000000000001</v>
      </c>
      <c r="C10" s="29"/>
    </row>
    <row r="11" spans="1:3" x14ac:dyDescent="0.25">
      <c r="A11" s="14"/>
      <c r="B11" s="14"/>
    </row>
    <row r="12" spans="1:3" x14ac:dyDescent="0.25">
      <c r="A12" s="14"/>
      <c r="B12" s="14"/>
    </row>
    <row r="13" spans="1:3" x14ac:dyDescent="0.25">
      <c r="A13" s="2" t="s">
        <v>2</v>
      </c>
      <c r="B13" s="34">
        <f>AVERAGE(B2:B10)</f>
        <v>145.84444444444443</v>
      </c>
    </row>
    <row r="14" spans="1:3" x14ac:dyDescent="0.25">
      <c r="A14" s="4"/>
      <c r="B14" s="4"/>
    </row>
    <row r="15" spans="1:3" x14ac:dyDescent="0.25">
      <c r="A15" s="4" t="s">
        <v>3</v>
      </c>
      <c r="B15" s="4">
        <v>9</v>
      </c>
      <c r="C15" s="11">
        <f>B15*0.4</f>
        <v>3.6</v>
      </c>
    </row>
  </sheetData>
  <sortState ref="A2:B10">
    <sortCondition descending="1" ref="B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1"/>
  <sheetViews>
    <sheetView workbookViewId="0">
      <selection activeCell="B10" sqref="B10"/>
    </sheetView>
  </sheetViews>
  <sheetFormatPr defaultRowHeight="15" x14ac:dyDescent="0.25"/>
  <cols>
    <col min="1" max="1" width="30.5703125" customWidth="1"/>
    <col min="2" max="2" width="10.85546875" customWidth="1"/>
  </cols>
  <sheetData>
    <row r="1" spans="1:3" ht="33" customHeight="1" x14ac:dyDescent="0.25">
      <c r="A1" s="12" t="s">
        <v>0</v>
      </c>
      <c r="B1" s="13" t="s">
        <v>1</v>
      </c>
    </row>
    <row r="2" spans="1:3" x14ac:dyDescent="0.25">
      <c r="A2" s="33" t="s">
        <v>58</v>
      </c>
      <c r="B2" s="33">
        <v>153</v>
      </c>
      <c r="C2" s="29"/>
    </row>
    <row r="3" spans="1:3" x14ac:dyDescent="0.25">
      <c r="A3" s="33" t="s">
        <v>60</v>
      </c>
      <c r="B3" s="33">
        <v>152.30000000000001</v>
      </c>
      <c r="C3" s="29"/>
    </row>
    <row r="4" spans="1:3" x14ac:dyDescent="0.25">
      <c r="A4" s="31" t="s">
        <v>57</v>
      </c>
      <c r="B4" s="31">
        <v>149.1</v>
      </c>
      <c r="C4" s="29"/>
    </row>
    <row r="5" spans="1:3" x14ac:dyDescent="0.25">
      <c r="A5" s="31" t="s">
        <v>59</v>
      </c>
      <c r="B5" s="31">
        <v>148.30000000000001</v>
      </c>
      <c r="C5" s="29"/>
    </row>
    <row r="6" spans="1:3" x14ac:dyDescent="0.25">
      <c r="A6" s="31" t="s">
        <v>56</v>
      </c>
      <c r="B6" s="31">
        <v>147.1</v>
      </c>
      <c r="C6" s="29"/>
    </row>
    <row r="7" spans="1:3" x14ac:dyDescent="0.25">
      <c r="A7" s="14"/>
      <c r="B7" s="14"/>
    </row>
    <row r="8" spans="1:3" x14ac:dyDescent="0.25">
      <c r="A8" s="14"/>
      <c r="B8" s="14"/>
    </row>
    <row r="9" spans="1:3" x14ac:dyDescent="0.25">
      <c r="A9" s="2" t="s">
        <v>2</v>
      </c>
      <c r="B9" s="34">
        <f>AVERAGE(B2:B6)</f>
        <v>149.96</v>
      </c>
    </row>
    <row r="10" spans="1:3" x14ac:dyDescent="0.25">
      <c r="A10" s="4"/>
      <c r="B10" s="4"/>
    </row>
    <row r="11" spans="1:3" x14ac:dyDescent="0.25">
      <c r="A11" s="4" t="s">
        <v>3</v>
      </c>
      <c r="B11" s="4">
        <v>5</v>
      </c>
      <c r="C11" s="11">
        <f>B11*0.4</f>
        <v>2</v>
      </c>
    </row>
  </sheetData>
  <sortState ref="A2:B6">
    <sortCondition descending="1" ref="B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7"/>
  <sheetViews>
    <sheetView workbookViewId="0">
      <selection activeCell="B2" sqref="A2:B5"/>
    </sheetView>
  </sheetViews>
  <sheetFormatPr defaultRowHeight="15" x14ac:dyDescent="0.25"/>
  <cols>
    <col min="1" max="1" width="37.5703125" customWidth="1"/>
    <col min="2" max="2" width="10.85546875" customWidth="1"/>
  </cols>
  <sheetData>
    <row r="1" spans="1:2" ht="25.5" x14ac:dyDescent="0.25">
      <c r="A1" s="12" t="s">
        <v>0</v>
      </c>
      <c r="B1" s="13" t="s">
        <v>1</v>
      </c>
    </row>
    <row r="2" spans="1:2" x14ac:dyDescent="0.25">
      <c r="A2" s="37" t="s">
        <v>69</v>
      </c>
      <c r="B2" s="38">
        <v>179.2</v>
      </c>
    </row>
    <row r="3" spans="1:2" x14ac:dyDescent="0.25">
      <c r="A3" s="37" t="s">
        <v>68</v>
      </c>
      <c r="B3" s="38">
        <v>170.9</v>
      </c>
    </row>
    <row r="4" spans="1:2" x14ac:dyDescent="0.25">
      <c r="A4" s="44" t="s">
        <v>70</v>
      </c>
      <c r="B4" s="45">
        <v>164.2</v>
      </c>
    </row>
    <row r="5" spans="1:2" x14ac:dyDescent="0.25">
      <c r="A5" s="37" t="s">
        <v>64</v>
      </c>
      <c r="B5" s="38">
        <v>149.69999999999999</v>
      </c>
    </row>
    <row r="6" spans="1:2" x14ac:dyDescent="0.25">
      <c r="A6" s="39" t="s">
        <v>63</v>
      </c>
      <c r="B6" s="42">
        <v>149.30000000000001</v>
      </c>
    </row>
    <row r="7" spans="1:2" x14ac:dyDescent="0.25">
      <c r="A7" s="39" t="s">
        <v>67</v>
      </c>
      <c r="B7" s="40">
        <v>147.19999999999999</v>
      </c>
    </row>
    <row r="8" spans="1:2" x14ac:dyDescent="0.25">
      <c r="A8" s="39" t="s">
        <v>65</v>
      </c>
      <c r="B8" s="42">
        <v>147</v>
      </c>
    </row>
    <row r="9" spans="1:2" x14ac:dyDescent="0.25">
      <c r="A9" s="39" t="s">
        <v>66</v>
      </c>
      <c r="B9" s="40">
        <v>146.1</v>
      </c>
    </row>
    <row r="10" spans="1:2" x14ac:dyDescent="0.25">
      <c r="A10" s="39" t="s">
        <v>61</v>
      </c>
      <c r="B10" s="40">
        <v>141.80000000000001</v>
      </c>
    </row>
    <row r="11" spans="1:2" x14ac:dyDescent="0.25">
      <c r="A11" s="39" t="s">
        <v>62</v>
      </c>
      <c r="B11" s="40">
        <v>140.80000000000001</v>
      </c>
    </row>
    <row r="12" spans="1:2" x14ac:dyDescent="0.25">
      <c r="A12" s="41" t="s">
        <v>71</v>
      </c>
      <c r="B12" s="43">
        <v>137.30000000000001</v>
      </c>
    </row>
    <row r="15" spans="1:2" x14ac:dyDescent="0.25">
      <c r="A15" s="2" t="s">
        <v>2</v>
      </c>
      <c r="B15" s="3">
        <f>AVERAGE(B2:B12)</f>
        <v>152.13636363636363</v>
      </c>
    </row>
    <row r="16" spans="1:2" x14ac:dyDescent="0.25">
      <c r="A16" s="4"/>
      <c r="B16" s="4"/>
    </row>
    <row r="17" spans="1:3" x14ac:dyDescent="0.25">
      <c r="A17" s="4" t="s">
        <v>3</v>
      </c>
      <c r="B17" s="4">
        <v>11</v>
      </c>
      <c r="C17" s="20">
        <f>B17*0.4</f>
        <v>4.4000000000000004</v>
      </c>
    </row>
  </sheetData>
  <sortState ref="A2:B12">
    <sortCondition descending="1" ref="B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Середній бал</vt:lpstr>
      <vt:lpstr>ГМ-23</vt:lpstr>
      <vt:lpstr>ГМ-23ск</vt:lpstr>
      <vt:lpstr>МТ-23</vt:lpstr>
      <vt:lpstr>МТ-23ск</vt:lpstr>
      <vt:lpstr>ЕПА-23</vt:lpstr>
      <vt:lpstr>ЕПА-23ск</vt:lpstr>
      <vt:lpstr>АВ-23</vt:lpstr>
      <vt:lpstr>АВ-23ск</vt:lpstr>
      <vt:lpstr>ХТ-23</vt:lpstr>
      <vt:lpstr>ХТ-23ск</vt:lpstr>
      <vt:lpstr>ГР-23</vt:lpstr>
      <vt:lpstr>ГР-23ск</vt:lpstr>
      <vt:lpstr>ГМ-23м</vt:lpstr>
      <vt:lpstr>ХТ-23м</vt:lpstr>
      <vt:lpstr>АВ-23м</vt:lpstr>
      <vt:lpstr>ЕПА-23м</vt:lpstr>
      <vt:lpstr>МТ-23м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2023-08-30T12:43:35Z</dcterms:modified>
</cp:coreProperties>
</file>