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oogle Drive\2022-2023\стипендіальна комісія\зимова сесія\"/>
    </mc:Choice>
  </mc:AlternateContent>
  <xr:revisionPtr revIDLastSave="0" documentId="13_ncr:1_{A7889802-9325-40A9-84EB-8B60F8544F60}" xr6:coauthVersionLast="47" xr6:coauthVersionMax="47" xr10:uidLastSave="{00000000-0000-0000-0000-000000000000}"/>
  <bookViews>
    <workbookView xWindow="-110" yWindow="-110" windowWidth="19420" windowHeight="10420" tabRatio="892" firstSheet="30" activeTab="43" xr2:uid="{00000000-000D-0000-FFFF-FFFF00000000}"/>
  </bookViews>
  <sheets>
    <sheet name="Середній бал" sheetId="1" r:id="rId1"/>
    <sheet name="ГР-22" sheetId="2" r:id="rId2"/>
    <sheet name="МО-22" sheetId="3" r:id="rId3"/>
    <sheet name="МО-22ск" sheetId="4" r:id="rId4"/>
    <sheet name="МО-21" sheetId="5" r:id="rId5"/>
    <sheet name="МО-21ск" sheetId="6" r:id="rId6"/>
    <sheet name="МО-20-1" sheetId="7" r:id="rId7"/>
    <sheet name="МО-20-1ск" sheetId="8" r:id="rId8"/>
    <sheet name="МО-19-1" sheetId="9" r:id="rId9"/>
    <sheet name="МО-22м" sheetId="10" r:id="rId10"/>
    <sheet name="МЧМ-22" sheetId="11" r:id="rId11"/>
    <sheet name="МЧМ-22ск" sheetId="12" r:id="rId12"/>
    <sheet name="МЧМ-21" sheetId="13" r:id="rId13"/>
    <sheet name="МЧМ-21ск" sheetId="14" r:id="rId14"/>
    <sheet name="МЧМ-20-1" sheetId="15" r:id="rId15"/>
    <sheet name="МЧМ-20-1ск" sheetId="16" r:id="rId16"/>
    <sheet name="МЧМ-19-1" sheetId="17" r:id="rId17"/>
    <sheet name="МЧМ-22м" sheetId="18" r:id="rId18"/>
    <sheet name="ЕПА-22" sheetId="19" r:id="rId19"/>
    <sheet name="ЕПА-22мб" sheetId="20" r:id="rId20"/>
    <sheet name="ЕПА-22ск" sheetId="21" r:id="rId21"/>
    <sheet name="ЕПА-21" sheetId="22" r:id="rId22"/>
    <sheet name="ЕПА-21ск" sheetId="23" r:id="rId23"/>
    <sheet name="ЕПА-20-1" sheetId="24" r:id="rId24"/>
    <sheet name="ЕПА-20-1ск" sheetId="25" r:id="rId25"/>
    <sheet name="ЕПА-19-1" sheetId="26" r:id="rId26"/>
    <sheet name="ЕПА-22м" sheetId="27" r:id="rId27"/>
    <sheet name="ХТ-22" sheetId="28" r:id="rId28"/>
    <sheet name="ХТ-22ск" sheetId="29" r:id="rId29"/>
    <sheet name="ХТ-21ск" sheetId="30" r:id="rId30"/>
    <sheet name="ХТ-21" sheetId="31" r:id="rId31"/>
    <sheet name="ХТ-20-1" sheetId="32" r:id="rId32"/>
    <sheet name="ХТ-20-1ск" sheetId="33" r:id="rId33"/>
    <sheet name="ХТ-19-1" sheetId="34" r:id="rId34"/>
    <sheet name="ХТ-22м" sheetId="35" r:id="rId35"/>
    <sheet name="АВ-22" sheetId="36" r:id="rId36"/>
    <sheet name="АВ-22мб" sheetId="37" r:id="rId37"/>
    <sheet name="АВ-22ск" sheetId="38" r:id="rId38"/>
    <sheet name="АВ-21" sheetId="39" r:id="rId39"/>
    <sheet name="АВ-21ск" sheetId="40" r:id="rId40"/>
    <sheet name="АВ-20-1" sheetId="41" r:id="rId41"/>
    <sheet name="АВ-20-1ск" sheetId="42" r:id="rId42"/>
    <sheet name="АВ-19-1" sheetId="43" r:id="rId43"/>
    <sheet name="АВ-22м" sheetId="44" r:id="rId4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22" l="1"/>
  <c r="S7" i="16"/>
  <c r="S13" i="16"/>
  <c r="Q7" i="28" l="1"/>
  <c r="S8" i="44" l="1"/>
  <c r="S7" i="44"/>
  <c r="S8" i="43"/>
  <c r="S7" i="43"/>
  <c r="S15" i="42"/>
  <c r="S14" i="42"/>
  <c r="S13" i="42"/>
  <c r="S12" i="42"/>
  <c r="S11" i="42"/>
  <c r="S10" i="42"/>
  <c r="S9" i="42"/>
  <c r="S8" i="42"/>
  <c r="S7" i="42"/>
  <c r="S8" i="41"/>
  <c r="S7" i="41"/>
  <c r="S9" i="40"/>
  <c r="S8" i="40"/>
  <c r="S7" i="40"/>
  <c r="S8" i="39"/>
  <c r="S7" i="39"/>
  <c r="Q12" i="38"/>
  <c r="Q11" i="38"/>
  <c r="Q10" i="38"/>
  <c r="Q9" i="38"/>
  <c r="Q8" i="38"/>
  <c r="Q7" i="38"/>
  <c r="Q8" i="37"/>
  <c r="Q7" i="37"/>
  <c r="Q8" i="36"/>
  <c r="Q7" i="36"/>
  <c r="Q10" i="35"/>
  <c r="Q9" i="35"/>
  <c r="Q8" i="35"/>
  <c r="Q7" i="35"/>
  <c r="S9" i="34"/>
  <c r="S8" i="34"/>
  <c r="S7" i="34"/>
  <c r="S14" i="33"/>
  <c r="S13" i="33"/>
  <c r="S12" i="33"/>
  <c r="S11" i="33"/>
  <c r="S10" i="33"/>
  <c r="S9" i="33"/>
  <c r="S8" i="33"/>
  <c r="S7" i="33"/>
  <c r="S9" i="32"/>
  <c r="S8" i="32"/>
  <c r="S7" i="32"/>
  <c r="S11" i="31"/>
  <c r="S10" i="31"/>
  <c r="S9" i="31"/>
  <c r="S8" i="31"/>
  <c r="S7" i="31"/>
  <c r="S10" i="30"/>
  <c r="S9" i="30"/>
  <c r="S8" i="30"/>
  <c r="S7" i="30"/>
  <c r="Q9" i="29"/>
  <c r="Q8" i="29"/>
  <c r="Q7" i="29"/>
  <c r="Q12" i="28"/>
  <c r="Q11" i="28"/>
  <c r="Q10" i="28"/>
  <c r="Q9" i="28"/>
  <c r="Q8" i="28"/>
  <c r="Q8" i="27"/>
  <c r="Q7" i="27"/>
  <c r="S7" i="26"/>
  <c r="S11" i="25"/>
  <c r="S10" i="25"/>
  <c r="S9" i="25"/>
  <c r="S8" i="25"/>
  <c r="S7" i="25"/>
  <c r="S8" i="24"/>
  <c r="S7" i="24"/>
  <c r="S9" i="23"/>
  <c r="S8" i="23"/>
  <c r="S7" i="23"/>
  <c r="S7" i="22"/>
  <c r="Q9" i="21"/>
  <c r="Q8" i="21"/>
  <c r="Q7" i="21"/>
  <c r="Q8" i="20"/>
  <c r="Q7" i="20"/>
  <c r="S11" i="19"/>
  <c r="S10" i="19"/>
  <c r="S9" i="19"/>
  <c r="S8" i="19"/>
  <c r="S7" i="19"/>
  <c r="S15" i="18"/>
  <c r="S14" i="18"/>
  <c r="S13" i="18"/>
  <c r="S12" i="18"/>
  <c r="S11" i="18"/>
  <c r="S10" i="18"/>
  <c r="S9" i="18"/>
  <c r="S8" i="18"/>
  <c r="S7" i="18"/>
  <c r="S8" i="17"/>
  <c r="S9" i="17"/>
  <c r="S7" i="17"/>
  <c r="S14" i="16"/>
  <c r="S11" i="16"/>
  <c r="S10" i="16"/>
  <c r="S9" i="16"/>
  <c r="S8" i="16"/>
  <c r="S12" i="16"/>
  <c r="S8" i="15"/>
  <c r="S7" i="15"/>
  <c r="S12" i="14"/>
  <c r="S11" i="14"/>
  <c r="S10" i="14"/>
  <c r="S9" i="14"/>
  <c r="S8" i="14"/>
  <c r="S7" i="14"/>
  <c r="S9" i="13"/>
  <c r="S8" i="13"/>
  <c r="S7" i="13"/>
  <c r="M11" i="12"/>
  <c r="M10" i="12"/>
  <c r="M9" i="12"/>
  <c r="M8" i="12"/>
  <c r="M7" i="12"/>
  <c r="M10" i="11"/>
  <c r="M9" i="11"/>
  <c r="M8" i="11"/>
  <c r="M7" i="11"/>
  <c r="S8" i="10"/>
  <c r="S9" i="10"/>
  <c r="S10" i="10"/>
  <c r="S11" i="10"/>
  <c r="S12" i="10"/>
  <c r="S13" i="10"/>
  <c r="S14" i="10"/>
  <c r="S15" i="10"/>
  <c r="S16" i="10"/>
  <c r="S7" i="10"/>
  <c r="S7" i="9"/>
  <c r="S17" i="8"/>
  <c r="S16" i="8"/>
  <c r="S15" i="8"/>
  <c r="S14" i="8"/>
  <c r="S13" i="8"/>
  <c r="S12" i="8"/>
  <c r="S11" i="8"/>
  <c r="S10" i="8"/>
  <c r="S9" i="8"/>
  <c r="S8" i="8"/>
  <c r="S7" i="8"/>
  <c r="U9" i="7"/>
  <c r="U8" i="7"/>
  <c r="U14" i="7" s="1"/>
  <c r="U7" i="7"/>
  <c r="U16" i="6"/>
  <c r="U15" i="6"/>
  <c r="U14" i="6"/>
  <c r="U13" i="6"/>
  <c r="U12" i="6"/>
  <c r="U11" i="6"/>
  <c r="U10" i="6"/>
  <c r="U9" i="6"/>
  <c r="U8" i="6"/>
  <c r="U7" i="6"/>
  <c r="S10" i="5"/>
  <c r="S9" i="5"/>
  <c r="S8" i="5"/>
  <c r="S7" i="5"/>
  <c r="M8" i="4"/>
  <c r="M7" i="4"/>
  <c r="M7" i="3"/>
  <c r="M7" i="2"/>
  <c r="B16" i="44" l="1"/>
  <c r="B14" i="43"/>
  <c r="C14" i="43" s="1"/>
  <c r="B28" i="42"/>
  <c r="B12" i="41"/>
  <c r="C12" i="41" s="1"/>
  <c r="B20" i="40"/>
  <c r="C20" i="40" s="1"/>
  <c r="B15" i="39"/>
  <c r="B20" i="38"/>
  <c r="C20" i="38" s="1"/>
  <c r="B13" i="37"/>
  <c r="C13" i="37" s="1"/>
  <c r="B15" i="36"/>
  <c r="C15" i="36" s="1"/>
  <c r="B15" i="35"/>
  <c r="C15" i="35" s="1"/>
  <c r="B14" i="34"/>
  <c r="B21" i="33"/>
  <c r="C21" i="33" s="1"/>
  <c r="B16" i="32"/>
  <c r="C16" i="32" s="1"/>
  <c r="B17" i="31"/>
  <c r="C17" i="31" s="1"/>
  <c r="B19" i="30"/>
  <c r="C19" i="30" s="1"/>
  <c r="B15" i="29"/>
  <c r="C15" i="29" s="1"/>
  <c r="B18" i="28"/>
  <c r="C18" i="28" s="1"/>
  <c r="B14" i="27"/>
  <c r="C14" i="27" s="1"/>
  <c r="B14" i="26"/>
  <c r="B18" i="25"/>
  <c r="B16" i="24"/>
  <c r="C16" i="24" s="1"/>
  <c r="B21" i="23"/>
  <c r="C21" i="23" s="1"/>
  <c r="B17" i="22"/>
  <c r="C17" i="22" s="1"/>
  <c r="B16" i="21"/>
  <c r="C16" i="21" s="1"/>
  <c r="B13" i="20"/>
  <c r="B17" i="19"/>
  <c r="B20" i="18"/>
  <c r="B14" i="17"/>
  <c r="B23" i="16"/>
  <c r="C23" i="16" s="1"/>
  <c r="B13" i="15"/>
  <c r="B27" i="14"/>
  <c r="C27" i="14" s="1"/>
  <c r="B16" i="13"/>
  <c r="C16" i="13" s="1"/>
  <c r="B18" i="12"/>
  <c r="B17" i="11"/>
  <c r="B21" i="10"/>
  <c r="C21" i="10" s="1"/>
  <c r="B13" i="9"/>
  <c r="C13" i="9" s="1"/>
  <c r="B32" i="8"/>
  <c r="C32" i="8" s="1"/>
  <c r="B15" i="7"/>
  <c r="B26" i="6"/>
  <c r="B14" i="5"/>
  <c r="C14" i="5" s="1"/>
  <c r="B16" i="4"/>
  <c r="C16" i="4" s="1"/>
  <c r="B14" i="2"/>
  <c r="B18" i="2" s="1"/>
  <c r="B18" i="3"/>
  <c r="C18" i="3"/>
  <c r="S20" i="14"/>
  <c r="S15" i="14"/>
  <c r="S16" i="14"/>
  <c r="S13" i="14"/>
  <c r="S19" i="14"/>
  <c r="S14" i="14"/>
  <c r="S17" i="14"/>
  <c r="S18" i="14"/>
  <c r="S21" i="14"/>
  <c r="S22" i="14"/>
  <c r="C16" i="44"/>
  <c r="C28" i="42"/>
  <c r="S10" i="41"/>
  <c r="C15" i="39"/>
  <c r="Q11" i="37"/>
  <c r="C14" i="34"/>
  <c r="S12" i="34"/>
  <c r="S10" i="32"/>
  <c r="S14" i="32" s="1"/>
  <c r="S17" i="30"/>
  <c r="Q13" i="29"/>
  <c r="C14" i="26"/>
  <c r="S12" i="26"/>
  <c r="C18" i="25"/>
  <c r="S16" i="25"/>
  <c r="C13" i="20"/>
  <c r="Q11" i="20"/>
  <c r="C17" i="19"/>
  <c r="C20" i="18"/>
  <c r="C14" i="17"/>
  <c r="C13" i="15"/>
  <c r="S11" i="15"/>
  <c r="C18" i="12"/>
  <c r="C17" i="11"/>
  <c r="M15" i="11"/>
  <c r="S11" i="9"/>
  <c r="S24" i="8"/>
  <c r="S23" i="8"/>
  <c r="S18" i="8"/>
  <c r="S21" i="8"/>
  <c r="S20" i="8"/>
  <c r="S19" i="8"/>
  <c r="S22" i="8"/>
  <c r="C15" i="7"/>
  <c r="C26" i="6"/>
  <c r="M11" i="4"/>
  <c r="M10" i="4"/>
  <c r="M9" i="4"/>
  <c r="M14" i="4"/>
  <c r="M12" i="3"/>
  <c r="M11" i="3"/>
  <c r="M10" i="3"/>
  <c r="M9" i="3"/>
  <c r="M8" i="3"/>
  <c r="M8" i="2"/>
  <c r="M12" i="2" s="1"/>
  <c r="S14" i="44" l="1"/>
  <c r="S12" i="43"/>
  <c r="S26" i="42"/>
  <c r="S18" i="40"/>
  <c r="Q18" i="38"/>
  <c r="Q13" i="36"/>
  <c r="Q13" i="35"/>
  <c r="S19" i="33"/>
  <c r="S15" i="31"/>
  <c r="Q12" i="27"/>
  <c r="C14" i="2"/>
  <c r="S19" i="23"/>
  <c r="Q14" i="21"/>
  <c r="S12" i="17"/>
  <c r="S21" i="16"/>
  <c r="B4" i="1" s="1"/>
  <c r="S25" i="14"/>
  <c r="S14" i="13"/>
  <c r="M16" i="12"/>
  <c r="S19" i="10"/>
  <c r="Q16" i="28"/>
  <c r="S15" i="22"/>
  <c r="S14" i="24"/>
  <c r="S15" i="19"/>
  <c r="S13" i="39"/>
  <c r="S30" i="8"/>
  <c r="U24" i="6"/>
  <c r="S12" i="5"/>
  <c r="M16" i="3"/>
  <c r="S18" i="18"/>
</calcChain>
</file>

<file path=xl/sharedStrings.xml><?xml version="1.0" encoding="utf-8"?>
<sst xmlns="http://schemas.openxmlformats.org/spreadsheetml/2006/main" count="1376" uniqueCount="421">
  <si>
    <t>Середній прохідний бал по факультету для груп, де навчається 1 студент за кошти держзамовлення</t>
  </si>
  <si>
    <t>ГР-22</t>
  </si>
  <si>
    <t>ПІБ</t>
  </si>
  <si>
    <t>Загальна фізика</t>
  </si>
  <si>
    <t>Комп'ютерний інжиніринг в галузі</t>
  </si>
  <si>
    <t>Технічне креслення та комп'ютерна графіка</t>
  </si>
  <si>
    <t>Дод.  бали</t>
  </si>
  <si>
    <t>Бали рейтингу</t>
  </si>
  <si>
    <t>Оцінка</t>
  </si>
  <si>
    <t>Кредити</t>
  </si>
  <si>
    <t>Єрмолаєва Каріна Вікторівна</t>
  </si>
  <si>
    <t>Мамиконян Артем Геннадійович</t>
  </si>
  <si>
    <t>Шинкарьов Ярослав Олександрович</t>
  </si>
  <si>
    <t>Середнє значення</t>
  </si>
  <si>
    <t>Всього</t>
  </si>
  <si>
    <t>МО-22</t>
  </si>
  <si>
    <t xml:space="preserve">АЛЕКСАНДРОВ Тихін Анатолійович </t>
  </si>
  <si>
    <t>БОНДАРЕНКО Артем Віталійович</t>
  </si>
  <si>
    <t>ГОЛУБ Ростислав Володимирович</t>
  </si>
  <si>
    <t>КОЛОМОЄЦЬ Ростилав Ігорович</t>
  </si>
  <si>
    <t>ПЕРЕЙМИБІДА Богдан Олександрович</t>
  </si>
  <si>
    <t>ТАНАСІЄНКО Максим Вадимович</t>
  </si>
  <si>
    <t>ТІТАРЕНКО Олександр Олександрович</t>
  </si>
  <si>
    <t>Вища математика з елементами моделювання функціоналу технічних систем</t>
  </si>
  <si>
    <t>Інжиніринг в металургійній та гірничий галузях</t>
  </si>
  <si>
    <t>Технологія конструкційних матеріалів і матеріалознавство</t>
  </si>
  <si>
    <t>БОГУНЕНКО Вадим Віталійович</t>
  </si>
  <si>
    <t>ВЕРЕЩАГІНА Кристина Сергіївна</t>
  </si>
  <si>
    <t>КОРНІЄНКО Данило Олександрович</t>
  </si>
  <si>
    <t>МАЦЮРА Кирило Віталійович</t>
  </si>
  <si>
    <t>ТВЕРДОХЛІБ Дмитро Ігорович</t>
  </si>
  <si>
    <t>МО-21</t>
  </si>
  <si>
    <t>Інжиніринг в металургійній та гірничій галузі</t>
  </si>
  <si>
    <t>ЖУК Кирило Олександрович</t>
  </si>
  <si>
    <t>КОШКІН Сергій Віталійович</t>
  </si>
  <si>
    <t>СІВЕРІН Андрій Олександрович</t>
  </si>
  <si>
    <t>ЦИГАНКОВ Родіон Ігорович</t>
  </si>
  <si>
    <t>МО-21ск</t>
  </si>
  <si>
    <t>Деталі машин</t>
  </si>
  <si>
    <t>Основи екології</t>
  </si>
  <si>
    <t>Основи автоматизованого проєктування технологічного обладнання</t>
  </si>
  <si>
    <t>Технологічні основи машинобудування</t>
  </si>
  <si>
    <t xml:space="preserve">Експлуатація та обслуговування машин </t>
  </si>
  <si>
    <t xml:space="preserve">Основи теплотехніки </t>
  </si>
  <si>
    <t>Гідравліка, гідро- та пневмоприводи</t>
  </si>
  <si>
    <t>Деталі машин (КП)</t>
  </si>
  <si>
    <t xml:space="preserve">Електропривод металургійних машин та агрегатів </t>
  </si>
  <si>
    <t>БАЛЮК Андрій Ігорович</t>
  </si>
  <si>
    <t>ЛАШКУЛ Вадим Андрійович</t>
  </si>
  <si>
    <t>МАРУЩАК Владислав Андрійович</t>
  </si>
  <si>
    <t>МИНЬЧУК Богдан Валерійович</t>
  </si>
  <si>
    <t>ПОЛУХІН Олексій Сергійович</t>
  </si>
  <si>
    <t>ПРОКОПЕНКО Марія Андріївна</t>
  </si>
  <si>
    <t>РОМАН Андрій Іванович</t>
  </si>
  <si>
    <t>СИДОРЕНКО Олексій Сергійович</t>
  </si>
  <si>
    <t>СЛІПЧЕНКО Вадим Павлович</t>
  </si>
  <si>
    <t>СОХНІЧ Максим Дмитрович</t>
  </si>
  <si>
    <t>ТАРАСОВ Іван Дмитрович</t>
  </si>
  <si>
    <t>УМАНСЬКИЙ Дмитро Володимирович</t>
  </si>
  <si>
    <t>ШЕЛЕСТ Денис Євгенійович</t>
  </si>
  <si>
    <t>ЯКОВЕНКО Олег Олександрович</t>
  </si>
  <si>
    <t>ЯЛОВИЙ Євгеній Ігорович</t>
  </si>
  <si>
    <t>МО-20-1</t>
  </si>
  <si>
    <t xml:space="preserve">Основи екології </t>
  </si>
  <si>
    <t>Експлуатація та обслуговування машин</t>
  </si>
  <si>
    <t>ДРУЗЬ Ілля Юрійович</t>
  </si>
  <si>
    <t>ЗЄЛОВ Євгеній Олександрович</t>
  </si>
  <si>
    <t xml:space="preserve">ІГНАТЕНКО Дмитро Олександрович </t>
  </si>
  <si>
    <t>КАЛІНІЧЕНКО Данило Олегович</t>
  </si>
  <si>
    <t>ХОМЕНКО Вячеслав Миколайович</t>
  </si>
  <si>
    <t>МО-20-1ск</t>
  </si>
  <si>
    <t>Охорона праці та безпека життєдіяльності</t>
  </si>
  <si>
    <t>Механічне обладнання аглодоменого та сталеплавильного виробництва</t>
  </si>
  <si>
    <t>Розрахунки металургійних механізмів та агрегатів</t>
  </si>
  <si>
    <t>Складання металургійних машин та агрегатів</t>
  </si>
  <si>
    <t>Складання металургійних машин та агрегатів (КР)</t>
  </si>
  <si>
    <t xml:space="preserve">Промислова робототехніка галузі </t>
  </si>
  <si>
    <t>Механічне обладнання прокатного виробництва</t>
  </si>
  <si>
    <t xml:space="preserve">Теорія та моделювання технічних систем  </t>
  </si>
  <si>
    <t>БАРСУК  Дар’я Михайлівна</t>
  </si>
  <si>
    <t>БУРЛУКА Олександр Романович</t>
  </si>
  <si>
    <t>ВОВРУШКО Денис Олексійович</t>
  </si>
  <si>
    <t>ГУТЬЄВ Денис Вячеславович</t>
  </si>
  <si>
    <t>ДЕНИСЕНКО Денис Михайлович</t>
  </si>
  <si>
    <t>ЗАЙЦЕВ Роман Олександрович</t>
  </si>
  <si>
    <t>ЗІНКЕВИЧ Володимир Вікторович</t>
  </si>
  <si>
    <t>КОРОВКА Владислав Юрійович</t>
  </si>
  <si>
    <t>ЛИСЕНКО Данило Богданович</t>
  </si>
  <si>
    <t>ЛУКАШ Ігор Миколайович</t>
  </si>
  <si>
    <t>МЕЛЬНИК Олександр Юрійович</t>
  </si>
  <si>
    <t>ОДЕЙЧУК Артем Олександрович</t>
  </si>
  <si>
    <t>ПАСІЧНИК Олександр Олександрович</t>
  </si>
  <si>
    <t>ПОПОВ Максим Олегович</t>
  </si>
  <si>
    <t>ПОПОВ Станіслав Олегович</t>
  </si>
  <si>
    <t>ПРІДЬМА Дмитро Миколайович</t>
  </si>
  <si>
    <t>СЕВОСТЬЯНЧИК Денис Миколайович</t>
  </si>
  <si>
    <t>СЕРБІН Дмитро Анатолійович</t>
  </si>
  <si>
    <t>ТЬОМЕНКО Дмитро Сергійович</t>
  </si>
  <si>
    <t>ЧУБАРОВ Павло Петрович</t>
  </si>
  <si>
    <t>ЯХОНТОВ Микола Андрійович</t>
  </si>
  <si>
    <t>МО-19-1</t>
  </si>
  <si>
    <t xml:space="preserve">Охорона праці та безпека життєдіяльності </t>
  </si>
  <si>
    <t xml:space="preserve">Механічне обладнання аглодоменного та сталеплавильного виробництва </t>
  </si>
  <si>
    <t>СТАСЬ Марія Василівна</t>
  </si>
  <si>
    <t>ЯРОШЕНКО Елемір Елемірович</t>
  </si>
  <si>
    <t>МО-22м</t>
  </si>
  <si>
    <t>Охорона праці в галузі та цивільний захист</t>
  </si>
  <si>
    <t>Надійність, монтаж та ремонт металургійного обладнання (КР)</t>
  </si>
  <si>
    <t>Надійність, монтаж та ремонт металургійного обладнання</t>
  </si>
  <si>
    <t>Основи наукових досліджень та  методи прикладного статистичного аналізу в машинобудуванні</t>
  </si>
  <si>
    <t>БОРИСОВ Олександр Миколайович</t>
  </si>
  <si>
    <t>БОРИСОВА Вікторія Олександрівна</t>
  </si>
  <si>
    <t>ДОДАТКО Святослав Олегович</t>
  </si>
  <si>
    <t>КОЛОМІЄЦЬ Олександр Олександрович</t>
  </si>
  <si>
    <t>КОЛЯДА Владислав Геннадійович</t>
  </si>
  <si>
    <t>ЛЯШУК Віталій Ігорович</t>
  </si>
  <si>
    <t>ОРЄХОВ Олексій Володимирович</t>
  </si>
  <si>
    <t>РОЙ Руслана Олександрівна</t>
  </si>
  <si>
    <t>САРАНЧУК Володимир Олександрович</t>
  </si>
  <si>
    <t>СКЛЯР Анастасія Ігорівна</t>
  </si>
  <si>
    <t>МЧМ-22</t>
  </si>
  <si>
    <t>БОЙКО Карина Владиславівна</t>
  </si>
  <si>
    <t xml:space="preserve">ГОЛОВАНЬ Назар Олексійович </t>
  </si>
  <si>
    <t>МУСІЄНКО Аліна Олександрівна</t>
  </si>
  <si>
    <t>ПАВЛОВ Владислав Сергійович</t>
  </si>
  <si>
    <t>ТОЛДАЄВ Віталій Олександрович</t>
  </si>
  <si>
    <t>УЛАНОВ Дмитро Олександрович</t>
  </si>
  <si>
    <t>МЧМ-22ск</t>
  </si>
  <si>
    <t>Фізична хімія</t>
  </si>
  <si>
    <t>КІСІЛЮК Дмитро Вікторович</t>
  </si>
  <si>
    <t>НАДЕЛЬНЮК Артем Віталійович</t>
  </si>
  <si>
    <t>НІЩИК Єлісей Валерійович</t>
  </si>
  <si>
    <t>ПОЛЯКОВ Богдан Станіславович</t>
  </si>
  <si>
    <t>ПОЛЯКОВ Владислав Станіславович</t>
  </si>
  <si>
    <t>РЕНКАС Ольга Миколаївна</t>
  </si>
  <si>
    <t>ШЕВЧЕНКО Олег Євгенович</t>
  </si>
  <si>
    <t>МЧМ-21</t>
  </si>
  <si>
    <t>ЗАЯЦЬ Катерина Андріївна</t>
  </si>
  <si>
    <t>КРАВЕЦЬ Єгор Олександрович</t>
  </si>
  <si>
    <t>ОТОРВІН Семен Павлович</t>
  </si>
  <si>
    <t>САВЧЕНКО Назар Олегович</t>
  </si>
  <si>
    <t>ШУЛЬГА Андрій Олегович</t>
  </si>
  <si>
    <t>МЧМ-21ск</t>
  </si>
  <si>
    <t>Основи металургії</t>
  </si>
  <si>
    <t>Металургійні печі, теплотехніка та теплоенергетика</t>
  </si>
  <si>
    <t>Обладнання металургійних цехів</t>
  </si>
  <si>
    <t>Ресурсозаощаджуючі технології в металургії</t>
  </si>
  <si>
    <t>Електрометалургія сталі та феросплавів</t>
  </si>
  <si>
    <t>Металургія чавуну</t>
  </si>
  <si>
    <t>АРТЕМЕНКО Олександр Дмитрович</t>
  </si>
  <si>
    <t>ГРИНЕВИЧ Даніїл Олександрович</t>
  </si>
  <si>
    <t>ГРИЦЮТА Нікіта Романович</t>
  </si>
  <si>
    <t>КУДЕЛЯ Єлизавета Володимирівна</t>
  </si>
  <si>
    <t>ЛІСОВЕЦЬ Ольга Миколаївна</t>
  </si>
  <si>
    <t>МИХАЙЛЕНКО Микита Васильович</t>
  </si>
  <si>
    <t>НАУМЕНКО Денис Володимирович</t>
  </si>
  <si>
    <t>НЕСТЕРЕНКО Едуард Владиславович</t>
  </si>
  <si>
    <t>ОСАДЧИЙ Владислав Костянтинович</t>
  </si>
  <si>
    <t>ПАВЛУШИН Олег Олександрович</t>
  </si>
  <si>
    <t>САВЧЕНКО Дмитро Анатолійович</t>
  </si>
  <si>
    <t>СОЛОМКО Андрій Сергійович</t>
  </si>
  <si>
    <t>ФУГОЛЬ Ігор Андрійович</t>
  </si>
  <si>
    <t>ФУГОЛЬ Ілля Андрійович</t>
  </si>
  <si>
    <t>ЧИЖОВА Світлана Валеріївна</t>
  </si>
  <si>
    <t>ЯРОВА Юлія Миколаївна</t>
  </si>
  <si>
    <t>МЧМ-20-1</t>
  </si>
  <si>
    <t>БОНДАРЕНКО Олександр Олегович</t>
  </si>
  <si>
    <t>ШАМОРКІН Олександр Олександрович</t>
  </si>
  <si>
    <t>МЧМ-20-1ск</t>
  </si>
  <si>
    <t>Основи технічної творчості, наукових досліджень та стандартизація</t>
  </si>
  <si>
    <t>Основи проектування</t>
  </si>
  <si>
    <t>Технологічні процеси виплавки чавуну</t>
  </si>
  <si>
    <t>Технологічні процеси виплавки чавуну (КР)</t>
  </si>
  <si>
    <t xml:space="preserve">Підготовка металургійної сировини </t>
  </si>
  <si>
    <t>Технологічне проектування виробництва чавуну</t>
  </si>
  <si>
    <t>БАБЕНКО Руслан Сергійович</t>
  </si>
  <si>
    <t>БІЛЕЦЬКИЙ Олег Євгенович</t>
  </si>
  <si>
    <t>ГАЙДУК Анастасія Сергіївна</t>
  </si>
  <si>
    <t>ГОЛОВКО Богдан Олександрович</t>
  </si>
  <si>
    <t>ДУБІНЕЦЬ Вероніка Артемівна</t>
  </si>
  <si>
    <t>ЄГОРОВ Олексій Олександрович</t>
  </si>
  <si>
    <t>МІХЕЄВА Аліна Сергіївна</t>
  </si>
  <si>
    <t>МУДРІЄВСЬКА Дар’я Володимирівна</t>
  </si>
  <si>
    <t>ХОЖАНЕЦЬ Юлія Сергіївна</t>
  </si>
  <si>
    <t>ЧИГАНЦЕВ Іван Олександрович</t>
  </si>
  <si>
    <t>ЯШИН Віктор Клавдійович</t>
  </si>
  <si>
    <t>ЯЩУК Дмитро Вікторович</t>
  </si>
  <si>
    <t>МЧМ-19-1</t>
  </si>
  <si>
    <t>Підготовка металургійної сировини</t>
  </si>
  <si>
    <t>БОНДАРЕНКО Максим Валерійович</t>
  </si>
  <si>
    <t>ГОРЯЄВА Олександра Сергіївна</t>
  </si>
  <si>
    <t>ШЕВЧЕНКО Владислав Сергійович</t>
  </si>
  <si>
    <t>МЧМ-22м</t>
  </si>
  <si>
    <t>Тепломасообмін в металургійних системах</t>
  </si>
  <si>
    <t>Експериментальні дослідження сталеплавильних процесів</t>
  </si>
  <si>
    <t>Експериментальні дослідження процесів обробки металів тиском</t>
  </si>
  <si>
    <t>ГОЛУБ Єгор Олегович</t>
  </si>
  <si>
    <t>КАЛАМУРЗА Олег Олександрович</t>
  </si>
  <si>
    <t>МАХОВИК Сергій Борисович</t>
  </si>
  <si>
    <t>МИХАЙЛОВСЬКИЙ Дмитро Олександрович</t>
  </si>
  <si>
    <t>РУДУН Дмитро Борисович</t>
  </si>
  <si>
    <t>САВЧЕНКО Віталій Васильович</t>
  </si>
  <si>
    <t>СТРІЛЕЦЬ Ігор Юрійович</t>
  </si>
  <si>
    <t>ТКАЧ Дмитро Сергійович</t>
  </si>
  <si>
    <t>ХАВРО Сергій Володимирович</t>
  </si>
  <si>
    <t>ЕПА-22</t>
  </si>
  <si>
    <t xml:space="preserve">ГАНЦОВ Богдан Дмитрович </t>
  </si>
  <si>
    <t>ГОНЧАРЕНКО Олександр Олександрович</t>
  </si>
  <si>
    <t>ОЛІЙНИК Сергій Ігорович</t>
  </si>
  <si>
    <t>ФРОЛОВ Валентин Олександрович</t>
  </si>
  <si>
    <t>ХАРКО Євгеній Іванович</t>
  </si>
  <si>
    <t xml:space="preserve">ЧИРВА Нікіта Валерійович </t>
  </si>
  <si>
    <t>ЕПА-22мб</t>
  </si>
  <si>
    <t>Теоретичні основи електротехніки</t>
  </si>
  <si>
    <t>Електроніка та мікросхемотехніка</t>
  </si>
  <si>
    <t xml:space="preserve">Основи електричних вимірювань </t>
  </si>
  <si>
    <t>СОЛОВЙОВ Іларіон Валентинович</t>
  </si>
  <si>
    <t>ЮЩУК Богдан Вікторович</t>
  </si>
  <si>
    <t>ЕПА-22ск</t>
  </si>
  <si>
    <t>Основи електричних вимірювань</t>
  </si>
  <si>
    <t>КОЗАЧЕНКО Микита Анаталолійович</t>
  </si>
  <si>
    <t>ПОГОРЄЛОВ Владислав Сергійович</t>
  </si>
  <si>
    <t>СПАСЬКА Юлія Сергіївна</t>
  </si>
  <si>
    <t>ЧЕРВАК Альона Сергіївна</t>
  </si>
  <si>
    <t>ШИШКО Ярослав Євгенійович</t>
  </si>
  <si>
    <t>ЕПА-21</t>
  </si>
  <si>
    <t>ГОРОБЕЦЬ Володимир Сергійович</t>
  </si>
  <si>
    <t>ГРИЦЕНКО Антон Олександрович</t>
  </si>
  <si>
    <t>КАРПЕКІН Дмитро Васильович</t>
  </si>
  <si>
    <t>МОСКОВИХ Олександр Олександрович</t>
  </si>
  <si>
    <t>СІДАРОК Олександр Олександрович</t>
  </si>
  <si>
    <t>ШИПОВСЬКИЙ Кирило Михайлович</t>
  </si>
  <si>
    <t>ЕПА-21ск</t>
  </si>
  <si>
    <t>Теорія автоматичного керування</t>
  </si>
  <si>
    <t>Електричні машини</t>
  </si>
  <si>
    <t>Електроніка та мікросхемотехніка (КР)</t>
  </si>
  <si>
    <t>АКАЦАТ Владислав Сергійович</t>
  </si>
  <si>
    <t>ГУЗЕК Руслан Миколайович</t>
  </si>
  <si>
    <t>ДЯЧЕНКО Сергій Миколайович</t>
  </si>
  <si>
    <t>КАДИКАЛО Станіслав Андрійович</t>
  </si>
  <si>
    <t>МІТЯНІН Володимир Володимирович</t>
  </si>
  <si>
    <t>ОСТАПЧУК Павло Олегович</t>
  </si>
  <si>
    <t>СВЕТОВ Данило Артемович</t>
  </si>
  <si>
    <t>СОЛЕНКО Нікіта Костянтинович</t>
  </si>
  <si>
    <t>ШМАЛЬКО Іван Дмитрович</t>
  </si>
  <si>
    <t>ЩЕРБАНЮК Анна Володимирівна</t>
  </si>
  <si>
    <t>ЕПА-20-1</t>
  </si>
  <si>
    <t xml:space="preserve">БОНДАРЄВ Микита Сергійович  </t>
  </si>
  <si>
    <t>ГЛУХОДІД Максим Максимович</t>
  </si>
  <si>
    <t>КОПОТІЙ Владислав Володимирович</t>
  </si>
  <si>
    <t>ШИЛКО Святослав Володимирович</t>
  </si>
  <si>
    <t xml:space="preserve">ЮР’ЄВ Руслан Володимирович </t>
  </si>
  <si>
    <t>ЕПА-20-1ск</t>
  </si>
  <si>
    <t>Теорія електроприводу</t>
  </si>
  <si>
    <t>Моделювання електромеханічних систем</t>
  </si>
  <si>
    <t>Системи керування електроприводами</t>
  </si>
  <si>
    <t>Застосування пакетів прикладних програм при моделюванні електромеханічних систем</t>
  </si>
  <si>
    <t>Системи керування електроприводами (КП)</t>
  </si>
  <si>
    <t>ЗАТЄЄВ Владислав Олександрович</t>
  </si>
  <si>
    <t>КАНЄВ Станіслав Юрійович</t>
  </si>
  <si>
    <t>КУЛЬБІДА Тарас Юрійович</t>
  </si>
  <si>
    <t>ЛЕВКОВИЧ Владислав Володимирович</t>
  </si>
  <si>
    <t>ЛЕВЧЕНКО Павло Іванович</t>
  </si>
  <si>
    <t>МИРОНОВ Андрій Романович</t>
  </si>
  <si>
    <t>МОНАСТИРНИЙ Андрій Олександрович</t>
  </si>
  <si>
    <t>ЕПА-19-1</t>
  </si>
  <si>
    <t>ЗАЙЦЕВА Аліна Михайлівна</t>
  </si>
  <si>
    <t>МИРОШНИЧЕНКО Роман Олександрович</t>
  </si>
  <si>
    <t>СМАГЛІЙ Євгеній Геннадійович</t>
  </si>
  <si>
    <t>ЕПА-22м</t>
  </si>
  <si>
    <t xml:space="preserve">Мехатронні системи металургійних підприємств </t>
  </si>
  <si>
    <t>Експериментальні дослідження за фахом</t>
  </si>
  <si>
    <t>ГОЛОТВІН Максим Володимирович</t>
  </si>
  <si>
    <t>ГРИЦЕНКО Дмитро Ігорович</t>
  </si>
  <si>
    <t>ДУБОВ Матвій Олександрович</t>
  </si>
  <si>
    <t>ХТ-22</t>
  </si>
  <si>
    <t>БАРАНОВ Денис Володимирович</t>
  </si>
  <si>
    <t>ГРАНКІНА Ірина Вячеславівна</t>
  </si>
  <si>
    <t>ЄФРЕМОВ Андрій Геннадійович</t>
  </si>
  <si>
    <t>КЛИМЕНКО Дмитро Вадимович</t>
  </si>
  <si>
    <t>КОВАЛЬОВА Лілія Віталіївна</t>
  </si>
  <si>
    <t>МИРОНЧУК Ангеліна Юріївна</t>
  </si>
  <si>
    <t>СОЛДАТЕНКО Катерина Олександрівна</t>
  </si>
  <si>
    <t>ХТ-22ск</t>
  </si>
  <si>
    <t xml:space="preserve">БЕССАРАБ Владислав Юрійович </t>
  </si>
  <si>
    <t xml:space="preserve">ГОНЧАРЕНКО Кристина Сергіївна </t>
  </si>
  <si>
    <t xml:space="preserve">РЕВА Валерія Сергіївна </t>
  </si>
  <si>
    <t xml:space="preserve">ШЕРЕМЕТ Лілія Володимирівна </t>
  </si>
  <si>
    <t>ХТ-21ск</t>
  </si>
  <si>
    <t>Органічна та аналітична хімія</t>
  </si>
  <si>
    <t>Загальна хімічна технологія</t>
  </si>
  <si>
    <t>Процеси і апарати хімічної промисловості</t>
  </si>
  <si>
    <t>Фізика і хімія твердих горючих копалин</t>
  </si>
  <si>
    <t>Підготовка твердих горючих копалин до переробки</t>
  </si>
  <si>
    <t>Основи наукових досліджень в галузі та техніка експерименту</t>
  </si>
  <si>
    <t>Підготовка твердих горючих копалин до переробки (КР)</t>
  </si>
  <si>
    <t>БЕСАРАБЧИК Єлизавета Мирославівна</t>
  </si>
  <si>
    <t>БРАЖНИК Євгенія Сергіївна</t>
  </si>
  <si>
    <t>ГОРПІНІЧ Катерина Василівна</t>
  </si>
  <si>
    <t>ПАВЛЕНКО  Володимир Олександрович</t>
  </si>
  <si>
    <t>РЕП’ЯХ Анна Олександрівна</t>
  </si>
  <si>
    <t>ТЕРЕПА Денис Ігорович</t>
  </si>
  <si>
    <t>ТОНКОНОЖЕНКО Олег Олександрович</t>
  </si>
  <si>
    <t>ЧОРНИЙ Максим Віталійович</t>
  </si>
  <si>
    <t>ХТ-21</t>
  </si>
  <si>
    <t>ДОМБРОВ Роман Вадимович</t>
  </si>
  <si>
    <t>МИХАЙЛЕНКО Марина Артемівна</t>
  </si>
  <si>
    <t>ПАЩЕНКО Єлизавета Станіславівна</t>
  </si>
  <si>
    <t>ПЕДЧЕНКО Іван Олегович</t>
  </si>
  <si>
    <t>ТКАЧ Олександр Данилович</t>
  </si>
  <si>
    <t>ФЕДУНЕЦЬ Юлія Ігорівна</t>
  </si>
  <si>
    <t>ХТ-20-1</t>
  </si>
  <si>
    <t xml:space="preserve">АЛЄКСЄЄНКО  Валентин Андрійович </t>
  </si>
  <si>
    <t>НАЗАРЧУК Валерій Валерійович</t>
  </si>
  <si>
    <t>РАЗЛІВАНОВ Олександр Валерійович</t>
  </si>
  <si>
    <t>СИНЕЛЬНИКОВА Олександра Михайлівна</t>
  </si>
  <si>
    <t>ХРИСТИЧ Ірина Володимирівна</t>
  </si>
  <si>
    <t>ХТ-20-1ск</t>
  </si>
  <si>
    <t>Хімічна переробка твердих горючих копалин</t>
  </si>
  <si>
    <t>Низько-, високотемпературна  та енерготехнологічна переробка палива</t>
  </si>
  <si>
    <t>Низько-, високотемпературна  та енерготехнологічна переробка палива (КР)</t>
  </si>
  <si>
    <t>Уловлювання летких продуктів термічної переробки твердих горючих копалин</t>
  </si>
  <si>
    <t>Переробка хімічних продуктів коксування, виробництво багатоядерних аренів та вуглеграфітових матеріалів</t>
  </si>
  <si>
    <t>Виробництво газоподібних та рідинних продуктів з твердих горючих копалин</t>
  </si>
  <si>
    <t>АНДРУСЕНКО Анастасія Сергіївна</t>
  </si>
  <si>
    <t>КОВТУН Валерія Едуардівна</t>
  </si>
  <si>
    <t>ЛЕСИК Альона Миколаївна</t>
  </si>
  <si>
    <t>НОВІКОВА Марина Сергіївна</t>
  </si>
  <si>
    <t>ПІСНА Вікторія Вячеславівна</t>
  </si>
  <si>
    <t>СКУРАТОВ Владислав Андрійович</t>
  </si>
  <si>
    <t>СТОЯН Ольга Юріївна</t>
  </si>
  <si>
    <t>СУСЛОВА Карина Сергіївна</t>
  </si>
  <si>
    <t>ТЕРЕНТЬЄВА Юлія Сергіївна</t>
  </si>
  <si>
    <t xml:space="preserve">ФУРСОВА Інеса Андріївна   </t>
  </si>
  <si>
    <t>ХТ-19-1</t>
  </si>
  <si>
    <t>КУДРЕНКО Поліна Романівна</t>
  </si>
  <si>
    <t>МАГДИЧ Дарія Андріївна</t>
  </si>
  <si>
    <t>ФАДЄЄВА Марина Олександрівна</t>
  </si>
  <si>
    <t>ХТ-22м</t>
  </si>
  <si>
    <t xml:space="preserve">Основи управління хіміко-технологічними процесами у виробництві та сучасні інформаційно-комунікаційні технології </t>
  </si>
  <si>
    <t xml:space="preserve">Методи прикладного статистичного аналізу та науково-дослідна робота за фахом       </t>
  </si>
  <si>
    <t>ДИГАС Наталія Валеріївна</t>
  </si>
  <si>
    <t>ДУПІК Наталя Валентинівна</t>
  </si>
  <si>
    <t>ЖАРУН Оксана Ігорівна</t>
  </si>
  <si>
    <t>МУШИК Анна Вячеславівна</t>
  </si>
  <si>
    <t>АВ-22</t>
  </si>
  <si>
    <t>БІЛЕНКО Захар Вікторович</t>
  </si>
  <si>
    <t>КРИЖЕВИЙ Ярослав Михайлович</t>
  </si>
  <si>
    <t>ПОДУФАЛИЙ Кирил Сергійович</t>
  </si>
  <si>
    <t xml:space="preserve">ЧЕРЕВАЧ Олеся Олександрівна </t>
  </si>
  <si>
    <t>АВ-22мб</t>
  </si>
  <si>
    <t>Програмування систем реального часу</t>
  </si>
  <si>
    <t>Технічні засоби автоматизації</t>
  </si>
  <si>
    <t>ВОЛОБОЄВ Максим Андрійович</t>
  </si>
  <si>
    <t>СТЕПАНОВ Олексій Миколайович</t>
  </si>
  <si>
    <t>АВ-22ск</t>
  </si>
  <si>
    <t xml:space="preserve">ВОРОХ Максим Михайлович </t>
  </si>
  <si>
    <t xml:space="preserve">КАЛЬЧУК Сергій Олександрович </t>
  </si>
  <si>
    <t xml:space="preserve">ОСТАПЕНКО Олексій Сергійович </t>
  </si>
  <si>
    <t xml:space="preserve">ПИЛЬОВ Богдан Олександрович </t>
  </si>
  <si>
    <t xml:space="preserve">СОЛОМЧЕНКО Артем Олександрович </t>
  </si>
  <si>
    <t xml:space="preserve">СТРЕЛЕЦЬ Ілля Андрійович </t>
  </si>
  <si>
    <t xml:space="preserve">СТРЮК Андрій Олегович </t>
  </si>
  <si>
    <t xml:space="preserve">УЛІТИЧ Олександр Віталійович </t>
  </si>
  <si>
    <t xml:space="preserve">ЮДЕНКО Данило Григорович </t>
  </si>
  <si>
    <t>АВ-21</t>
  </si>
  <si>
    <t>АММОСОВ Валерій Юрійович</t>
  </si>
  <si>
    <t>НАСТУСЕНКО Поліна Андріївна</t>
  </si>
  <si>
    <t>ПИХТІН Анна Сергіївна</t>
  </si>
  <si>
    <t>СТАДНІЙЧУК Анна Михайлівна</t>
  </si>
  <si>
    <t>АВ-21ск</t>
  </si>
  <si>
    <t>Технологічні вимірювання та прилади</t>
  </si>
  <si>
    <t>БАЛАБУХА Євгеній Олександрович</t>
  </si>
  <si>
    <t>БІЛЕНКО Назар Денисович</t>
  </si>
  <si>
    <t>ВОЛОШИН Дмитро Сергійович</t>
  </si>
  <si>
    <t>ЛЕБІДЬ Олег Сергійович</t>
  </si>
  <si>
    <t>МЕЛЬНИЧУК Олександр Станіславович</t>
  </si>
  <si>
    <t>ПАШКО Олег Сергійович</t>
  </si>
  <si>
    <t>РЯБЧЕЦЬ Богдан Андрійович</t>
  </si>
  <si>
    <t>СТРЄЛЬНІКОВ Олександр Михайлович</t>
  </si>
  <si>
    <t>ТАРАНЕНКО Віталій Андрійович</t>
  </si>
  <si>
    <t>ХОЛОД Микола Олександрович</t>
  </si>
  <si>
    <t>АВ-20-1</t>
  </si>
  <si>
    <t>ДЕРКАЧ Максим Віталійович</t>
  </si>
  <si>
    <t>ПІВОВАРОВА Анна Віталіївна</t>
  </si>
  <si>
    <t>АВ-20-1ск</t>
  </si>
  <si>
    <t>Проєктування систем автоматизації</t>
  </si>
  <si>
    <t>Ідентифікація та моделювання об’єктів автоматизації</t>
  </si>
  <si>
    <t>Технології програмування на мовах високого рівня</t>
  </si>
  <si>
    <t>ВИБОРНОВ Ярослав Андрійович</t>
  </si>
  <si>
    <t>ВОЛКОВ Роман Костянтинович</t>
  </si>
  <si>
    <t>ВОЛОШИН Едуард Олександрович</t>
  </si>
  <si>
    <t>ДЖАБІЄВ Юсиф Зейналович</t>
  </si>
  <si>
    <t>ЖЕЖЕЛЬ Олексій Андрійович</t>
  </si>
  <si>
    <t>ЛІПЕХА Дмитро Олександрович</t>
  </si>
  <si>
    <t>ПІЧКІН Богдан Іванович</t>
  </si>
  <si>
    <t>РУХАЙЛО Владислав Васильович</t>
  </si>
  <si>
    <t>СВІНТКОВСЬКИЙ Максим Олександрович</t>
  </si>
  <si>
    <t>ТЕРНОВСЬКИЙ Вячеслав Олександрович</t>
  </si>
  <si>
    <t>ТОМАШОВ Олександр Юрійович</t>
  </si>
  <si>
    <t>ТУЗИНА Марія Олександрівна</t>
  </si>
  <si>
    <t>УБІССЬКИЙ Владислав Сергійович</t>
  </si>
  <si>
    <t>ШЕЛУДЬКО Микита Олександрович</t>
  </si>
  <si>
    <t>ШИНДИРУК Михайло Михайлович</t>
  </si>
  <si>
    <t>ШКОЛЯР Володимир Євгенович</t>
  </si>
  <si>
    <t>ЯРМОЛЮК Богдан Ігорович</t>
  </si>
  <si>
    <t>АВ-19-1</t>
  </si>
  <si>
    <t>КОЦЮБА Ілля Юрійович</t>
  </si>
  <si>
    <t>РАДЗІВІЛЮК Олександр Ігорович</t>
  </si>
  <si>
    <t>ШКАТУЛО Олександра Костянтинівна</t>
  </si>
  <si>
    <t>АВ-22м</t>
  </si>
  <si>
    <t>Мехатронні системи металургійних підприємств (КР)</t>
  </si>
  <si>
    <t>АСУ якістю та сертифікація продукції</t>
  </si>
  <si>
    <t>ГОРОВОЙ Антон Юрійович</t>
  </si>
  <si>
    <t>ДУБРАВІН Денис Дмитрович</t>
  </si>
  <si>
    <t>ЛИТВИНОВ Андрій Андрійович</t>
  </si>
  <si>
    <t>МАТВЄЄВ Владислав Олегович</t>
  </si>
  <si>
    <t>НОВІЦЬКИЙ Владислав Віталійович</t>
  </si>
  <si>
    <t>Обробка металів тиском</t>
  </si>
  <si>
    <t>Основи технологічного проектування та оптимізація коксохімічного виробництва (КП)</t>
  </si>
  <si>
    <t>МО-22ск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</si>
</sst>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3">
    <xf numFmtId="0" fontId="0" fillId="0" borderId="0" xfId="0"/>
    <xf numFmtId="0" fontId="1" fillId="0" borderId="1" xfId="1" applyBorder="1"/>
    <xf numFmtId="0" fontId="2" fillId="0" borderId="1" xfId="1" applyFont="1" applyBorder="1"/>
    <xf numFmtId="0" fontId="3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 vertical="center"/>
    </xf>
    <xf numFmtId="0" fontId="2" fillId="0" borderId="0" xfId="1" applyFont="1"/>
    <xf numFmtId="0" fontId="5" fillId="0" borderId="0" xfId="1" applyFont="1" applyAlignment="1">
      <alignment horizontal="left" wrapText="1"/>
    </xf>
    <xf numFmtId="0" fontId="1" fillId="3" borderId="0" xfId="1" applyFill="1"/>
    <xf numFmtId="0" fontId="2" fillId="3" borderId="0" xfId="1" applyFont="1" applyFill="1"/>
    <xf numFmtId="0" fontId="1" fillId="0" borderId="0" xfId="1"/>
    <xf numFmtId="164" fontId="2" fillId="0" borderId="1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0" fontId="0" fillId="0" borderId="0" xfId="0"/>
    <xf numFmtId="0" fontId="2" fillId="0" borderId="1" xfId="0" applyFont="1" applyBorder="1"/>
    <xf numFmtId="2" fontId="11" fillId="2" borderId="1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wrapText="1"/>
    </xf>
    <xf numFmtId="0" fontId="13" fillId="0" borderId="3" xfId="1" applyFont="1" applyBorder="1" applyAlignment="1">
      <alignment horizontal="center" vertical="center"/>
    </xf>
    <xf numFmtId="0" fontId="15" fillId="0" borderId="2" xfId="1" applyFont="1" applyBorder="1" applyAlignment="1">
      <alignment horizontal="left"/>
    </xf>
    <xf numFmtId="0" fontId="13" fillId="0" borderId="2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164" fontId="13" fillId="0" borderId="1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64" fontId="13" fillId="0" borderId="4" xfId="1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/>
    <xf numFmtId="0" fontId="15" fillId="0" borderId="1" xfId="1" applyFont="1" applyBorder="1" applyAlignment="1">
      <alignment horizontal="left"/>
    </xf>
    <xf numFmtId="0" fontId="16" fillId="0" borderId="0" xfId="1" applyFont="1" applyAlignment="1">
      <alignment horizontal="left" wrapText="1"/>
    </xf>
    <xf numFmtId="164" fontId="15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/>
    <xf numFmtId="0" fontId="13" fillId="3" borderId="1" xfId="1" applyFont="1" applyFill="1" applyBorder="1" applyAlignment="1">
      <alignment horizontal="left" vertical="center" wrapText="1"/>
    </xf>
    <xf numFmtId="0" fontId="13" fillId="0" borderId="1" xfId="1" applyFont="1" applyBorder="1"/>
    <xf numFmtId="0" fontId="13" fillId="0" borderId="0" xfId="1" applyFont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7" fillId="3" borderId="0" xfId="1" applyFont="1" applyFill="1"/>
    <xf numFmtId="0" fontId="8" fillId="3" borderId="0" xfId="1" applyFont="1" applyFill="1"/>
    <xf numFmtId="0" fontId="13" fillId="0" borderId="4" xfId="1" applyFont="1" applyBorder="1" applyAlignment="1">
      <alignment horizontal="left" vertical="center" wrapText="1"/>
    </xf>
    <xf numFmtId="0" fontId="13" fillId="0" borderId="1" xfId="1" applyFont="1" applyBorder="1" applyAlignment="1">
      <alignment vertical="center" wrapText="1"/>
    </xf>
    <xf numFmtId="0" fontId="7" fillId="3" borderId="0" xfId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0" fontId="13" fillId="0" borderId="1" xfId="0" applyFont="1" applyBorder="1"/>
    <xf numFmtId="0" fontId="12" fillId="0" borderId="0" xfId="0" applyFont="1"/>
    <xf numFmtId="0" fontId="7" fillId="0" borderId="0" xfId="1" applyFont="1"/>
    <xf numFmtId="0" fontId="8" fillId="0" borderId="0" xfId="1" applyFont="1"/>
    <xf numFmtId="0" fontId="13" fillId="0" borderId="1" xfId="1" applyFont="1" applyBorder="1" applyAlignment="1">
      <alignment horizontal="left" wrapText="1"/>
    </xf>
    <xf numFmtId="0" fontId="16" fillId="0" borderId="1" xfId="1" applyFont="1" applyBorder="1" applyAlignment="1">
      <alignment horizontal="left" wrapText="1"/>
    </xf>
    <xf numFmtId="0" fontId="13" fillId="0" borderId="1" xfId="1" applyFont="1" applyBorder="1" applyAlignment="1">
      <alignment horizontal="left" vertical="top" wrapText="1"/>
    </xf>
    <xf numFmtId="0" fontId="13" fillId="0" borderId="0" xfId="1" applyFont="1" applyAlignment="1">
      <alignment horizontal="left" wrapText="1"/>
    </xf>
    <xf numFmtId="0" fontId="14" fillId="0" borderId="0" xfId="1" applyFont="1"/>
    <xf numFmtId="0" fontId="13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top" wrapText="1"/>
    </xf>
    <xf numFmtId="0" fontId="20" fillId="0" borderId="0" xfId="0" applyFont="1"/>
    <xf numFmtId="0" fontId="13" fillId="0" borderId="4" xfId="1" applyFont="1" applyBorder="1"/>
    <xf numFmtId="0" fontId="13" fillId="0" borderId="0" xfId="1" applyFont="1"/>
    <xf numFmtId="0" fontId="13" fillId="3" borderId="1" xfId="1" applyFont="1" applyFill="1" applyBorder="1" applyAlignment="1">
      <alignment vertical="center"/>
    </xf>
    <xf numFmtId="0" fontId="13" fillId="3" borderId="4" xfId="1" applyFont="1" applyFill="1" applyBorder="1" applyAlignment="1">
      <alignment horizontal="left" vertical="center" wrapText="1"/>
    </xf>
    <xf numFmtId="0" fontId="13" fillId="3" borderId="4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3" borderId="4" xfId="1" applyFont="1" applyFill="1" applyBorder="1" applyAlignment="1">
      <alignment vertical="center"/>
    </xf>
    <xf numFmtId="0" fontId="15" fillId="3" borderId="1" xfId="1" applyFont="1" applyFill="1" applyBorder="1" applyAlignment="1">
      <alignment horizontal="left"/>
    </xf>
    <xf numFmtId="0" fontId="13" fillId="3" borderId="1" xfId="1" applyFont="1" applyFill="1" applyBorder="1" applyAlignment="1">
      <alignment horizontal="center"/>
    </xf>
    <xf numFmtId="164" fontId="15" fillId="3" borderId="1" xfId="1" applyNumberFormat="1" applyFont="1" applyFill="1" applyBorder="1" applyAlignment="1">
      <alignment horizontal="center" vertical="center"/>
    </xf>
    <xf numFmtId="0" fontId="13" fillId="3" borderId="1" xfId="1" applyFont="1" applyFill="1" applyBorder="1"/>
    <xf numFmtId="0" fontId="22" fillId="0" borderId="1" xfId="0" applyFont="1" applyBorder="1" applyAlignment="1">
      <alignment horizontal="left" vertical="center" wrapText="1"/>
    </xf>
    <xf numFmtId="0" fontId="21" fillId="0" borderId="1" xfId="0" applyFont="1" applyBorder="1"/>
    <xf numFmtId="164" fontId="21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/>
    </xf>
    <xf numFmtId="0" fontId="21" fillId="0" borderId="1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 vertical="center"/>
    </xf>
    <xf numFmtId="0" fontId="21" fillId="0" borderId="1" xfId="1" applyFont="1" applyBorder="1"/>
    <xf numFmtId="0" fontId="21" fillId="0" borderId="1" xfId="0" applyFont="1" applyBorder="1" applyAlignment="1">
      <alignment horizontal="center" vertical="center"/>
    </xf>
    <xf numFmtId="0" fontId="9" fillId="0" borderId="1" xfId="0" applyFont="1" applyBorder="1"/>
    <xf numFmtId="0" fontId="17" fillId="0" borderId="1" xfId="0" applyFont="1" applyBorder="1" applyAlignment="1">
      <alignment horizontal="left" vertical="center"/>
    </xf>
    <xf numFmtId="0" fontId="1" fillId="0" borderId="0" xfId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0" xfId="0" applyFont="1"/>
    <xf numFmtId="0" fontId="2" fillId="0" borderId="1" xfId="1" applyFont="1" applyBorder="1" applyAlignment="1">
      <alignment horizontal="left" vertical="center" wrapText="1"/>
    </xf>
    <xf numFmtId="0" fontId="24" fillId="0" borderId="0" xfId="0" applyFont="1"/>
    <xf numFmtId="0" fontId="23" fillId="0" borderId="1" xfId="0" applyFont="1" applyBorder="1"/>
    <xf numFmtId="0" fontId="16" fillId="0" borderId="1" xfId="0" applyFont="1" applyBorder="1" applyAlignment="1">
      <alignment horizontal="justify" wrapText="1"/>
    </xf>
    <xf numFmtId="0" fontId="17" fillId="0" borderId="1" xfId="0" applyFont="1" applyBorder="1"/>
    <xf numFmtId="0" fontId="16" fillId="0" borderId="1" xfId="1" applyFont="1" applyBorder="1" applyAlignment="1">
      <alignment horizontal="left" vertical="top" wrapText="1"/>
    </xf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2" fillId="0" borderId="0" xfId="1" applyFont="1"/>
    <xf numFmtId="0" fontId="13" fillId="2" borderId="1" xfId="0" applyFont="1" applyFill="1" applyBorder="1" applyAlignment="1">
      <alignment horizontal="left" vertical="center" wrapText="1"/>
    </xf>
    <xf numFmtId="0" fontId="13" fillId="2" borderId="1" xfId="1" applyFont="1" applyFill="1" applyBorder="1"/>
    <xf numFmtId="0" fontId="13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/>
    </xf>
    <xf numFmtId="0" fontId="14" fillId="2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1" applyFont="1" applyFill="1" applyBorder="1" applyAlignment="1">
      <alignment horizontal="left" wrapText="1"/>
    </xf>
    <xf numFmtId="164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vertical="center" wrapText="1"/>
    </xf>
    <xf numFmtId="164" fontId="13" fillId="2" borderId="4" xfId="1" applyNumberFormat="1" applyFont="1" applyFill="1" applyBorder="1" applyAlignment="1">
      <alignment horizontal="center" vertical="center"/>
    </xf>
    <xf numFmtId="0" fontId="17" fillId="2" borderId="1" xfId="0" applyFont="1" applyFill="1" applyBorder="1"/>
    <xf numFmtId="0" fontId="19" fillId="2" borderId="1" xfId="0" applyFont="1" applyFill="1" applyBorder="1"/>
    <xf numFmtId="0" fontId="12" fillId="2" borderId="1" xfId="0" applyFont="1" applyFill="1" applyBorder="1"/>
    <xf numFmtId="0" fontId="14" fillId="2" borderId="1" xfId="1" applyFont="1" applyFill="1" applyBorder="1" applyAlignment="1">
      <alignment horizontal="center" vertical="center"/>
    </xf>
    <xf numFmtId="0" fontId="13" fillId="2" borderId="1" xfId="0" applyFont="1" applyFill="1" applyBorder="1"/>
    <xf numFmtId="1" fontId="13" fillId="2" borderId="1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wrapText="1"/>
    </xf>
    <xf numFmtId="0" fontId="12" fillId="0" borderId="0" xfId="0" applyFont="1" applyBorder="1"/>
    <xf numFmtId="0" fontId="13" fillId="2" borderId="1" xfId="1" applyFont="1" applyFill="1" applyBorder="1" applyAlignment="1">
      <alignment vertical="center"/>
    </xf>
    <xf numFmtId="0" fontId="9" fillId="2" borderId="1" xfId="0" applyFont="1" applyFill="1" applyBorder="1"/>
    <xf numFmtId="0" fontId="16" fillId="2" borderId="1" xfId="0" applyFont="1" applyFill="1" applyBorder="1" applyAlignment="1">
      <alignment horizontal="justify" wrapText="1"/>
    </xf>
    <xf numFmtId="0" fontId="13" fillId="0" borderId="0" xfId="1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/>
    <xf numFmtId="0" fontId="21" fillId="2" borderId="1" xfId="1" applyFont="1" applyFill="1" applyBorder="1" applyAlignment="1">
      <alignment horizontal="center" vertical="center"/>
    </xf>
    <xf numFmtId="0" fontId="23" fillId="2" borderId="1" xfId="0" applyFont="1" applyFill="1" applyBorder="1"/>
    <xf numFmtId="164" fontId="21" fillId="2" borderId="1" xfId="1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left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 wrapText="1"/>
    </xf>
    <xf numFmtId="0" fontId="13" fillId="2" borderId="0" xfId="0" applyFont="1" applyFill="1" applyBorder="1"/>
    <xf numFmtId="164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164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/>
    <xf numFmtId="0" fontId="4" fillId="0" borderId="0" xfId="1" applyFont="1" applyAlignment="1">
      <alignment horizontal="center"/>
    </xf>
    <xf numFmtId="0" fontId="0" fillId="0" borderId="0" xfId="0"/>
    <xf numFmtId="0" fontId="13" fillId="0" borderId="1" xfId="1" applyFont="1" applyBorder="1" applyAlignment="1">
      <alignment horizontal="center" vertical="center"/>
    </xf>
    <xf numFmtId="0" fontId="0" fillId="0" borderId="2" xfId="0" applyBorder="1"/>
    <xf numFmtId="0" fontId="13" fillId="0" borderId="1" xfId="1" applyFont="1" applyBorder="1" applyAlignment="1">
      <alignment horizontal="center" vertical="center" wrapText="1"/>
    </xf>
    <xf numFmtId="0" fontId="0" fillId="0" borderId="3" xfId="0" applyBorder="1"/>
    <xf numFmtId="0" fontId="2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49" fontId="10" fillId="0" borderId="0" xfId="1" applyNumberFormat="1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1" applyFont="1"/>
    <xf numFmtId="0" fontId="20" fillId="0" borderId="0" xfId="0" applyFont="1"/>
    <xf numFmtId="0" fontId="13" fillId="0" borderId="0" xfId="0" applyFont="1"/>
    <xf numFmtId="0" fontId="13" fillId="3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4" fillId="0" borderId="0" xfId="0" applyFont="1"/>
    <xf numFmtId="0" fontId="21" fillId="0" borderId="1" xfId="1" applyFont="1" applyBorder="1" applyAlignment="1">
      <alignment horizontal="center" vertical="center"/>
    </xf>
    <xf numFmtId="0" fontId="24" fillId="0" borderId="2" xfId="0" applyFont="1" applyBorder="1"/>
    <xf numFmtId="0" fontId="24" fillId="0" borderId="3" xfId="0" applyFont="1" applyBorder="1"/>
    <xf numFmtId="0" fontId="2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7"/>
  <sheetViews>
    <sheetView workbookViewId="0">
      <selection activeCell="B4" sqref="B4"/>
    </sheetView>
  </sheetViews>
  <sheetFormatPr defaultRowHeight="14.5" x14ac:dyDescent="0.35"/>
  <cols>
    <col min="2" max="2" width="22.6328125" style="13" customWidth="1"/>
  </cols>
  <sheetData>
    <row r="2" spans="2:2" ht="51" customHeight="1" x14ac:dyDescent="0.35">
      <c r="B2" s="100" t="s">
        <v>0</v>
      </c>
    </row>
    <row r="3" spans="2:2" x14ac:dyDescent="0.35">
      <c r="B3" s="14"/>
    </row>
    <row r="4" spans="2:2" x14ac:dyDescent="0.35">
      <c r="B4" s="15">
        <f>AVERAGE('ГР-22'!M12,'МО-22'!M16,'МО-22ск'!M14,'МО-21'!S12,'МО-21ск'!U24,'МО-20-1'!U14,'МО-20-1ск'!S30,'МО-19-1'!S11,'МО-22м'!S19,'МЧМ-22'!M15,'МЧМ-22ск'!M16,'МЧМ-21'!S14,'МЧМ-21ск'!S25,'МЧМ-20-1'!S11,'МЧМ-20-1ск'!S21,'МЧМ-19-1'!S12,'МЧМ-22м'!S18,'ЕПА-22'!S15,'ЕПА-22мб'!Q11,'ЕПА-22ск'!Q14,'ЕПА-21'!S15,'ЕПА-21ск'!S19,'ЕПА-20-1'!S14,'ЕПА-20-1ск'!S16,'ЕПА-19-1'!S12,'ЕПА-22м'!Q12,'ХТ-22'!Q16,'ХТ-22ск'!Q13,'ХТ-21ск'!S17,'ХТ-21'!S15,'ХТ-20-1'!S14,'ХТ-20-1ск'!S19,'ХТ-22м'!Q13,'АВ-22'!Q13,'АВ-22мб'!Q11,'АВ-22ск'!Q18,'АВ-21'!S13,'АВ-21ск'!S18,'АВ-20-1'!S10,'АВ-20-1ск'!S26,'АВ-19-1'!S12,'АВ-22м'!S14)</f>
        <v>74.464629865835235</v>
      </c>
    </row>
    <row r="6" spans="2:2" x14ac:dyDescent="0.35">
      <c r="B6" s="16"/>
    </row>
    <row r="7" spans="2:2" x14ac:dyDescent="0.35">
      <c r="B7" s="1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zoomScale="70" zoomScaleNormal="70" workbookViewId="0">
      <selection activeCell="A9" sqref="A9:XFD9"/>
    </sheetView>
  </sheetViews>
  <sheetFormatPr defaultRowHeight="14.5" x14ac:dyDescent="0.35"/>
  <cols>
    <col min="1" max="1" width="42" style="13" customWidth="1"/>
    <col min="2" max="2" width="10.90625" style="13" customWidth="1"/>
    <col min="19" max="19" width="10.54296875" style="13" customWidth="1"/>
  </cols>
  <sheetData>
    <row r="1" spans="1:20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20" ht="18.75" customHeight="1" x14ac:dyDescent="0.35">
      <c r="A2" s="156" t="s">
        <v>105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20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20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20" ht="96" customHeight="1" x14ac:dyDescent="0.35">
      <c r="A5" s="158" t="s">
        <v>2</v>
      </c>
      <c r="B5" s="160" t="s">
        <v>106</v>
      </c>
      <c r="C5" s="161"/>
      <c r="D5" s="160" t="s">
        <v>107</v>
      </c>
      <c r="E5" s="161"/>
      <c r="F5" s="160" t="s">
        <v>108</v>
      </c>
      <c r="G5" s="161"/>
      <c r="H5" s="160" t="s">
        <v>109</v>
      </c>
      <c r="I5" s="161"/>
      <c r="J5" s="160"/>
      <c r="K5" s="161"/>
      <c r="L5" s="160"/>
      <c r="M5" s="161"/>
      <c r="N5" s="160"/>
      <c r="O5" s="161"/>
      <c r="P5" s="160"/>
      <c r="Q5" s="161"/>
      <c r="R5" s="160" t="s">
        <v>6</v>
      </c>
      <c r="S5" s="160" t="s">
        <v>7</v>
      </c>
    </row>
    <row r="6" spans="1:20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159"/>
      <c r="S6" s="159"/>
    </row>
    <row r="7" spans="1:20" ht="15.75" customHeight="1" x14ac:dyDescent="0.35">
      <c r="A7" s="118" t="s">
        <v>117</v>
      </c>
      <c r="B7" s="107">
        <v>95</v>
      </c>
      <c r="C7" s="107">
        <v>1</v>
      </c>
      <c r="D7" s="107">
        <v>95</v>
      </c>
      <c r="E7" s="107">
        <v>1</v>
      </c>
      <c r="F7" s="107">
        <v>92</v>
      </c>
      <c r="G7" s="107">
        <v>1</v>
      </c>
      <c r="H7" s="107">
        <v>92</v>
      </c>
      <c r="I7" s="107">
        <v>1</v>
      </c>
      <c r="J7" s="119"/>
      <c r="K7" s="107"/>
      <c r="L7" s="119"/>
      <c r="M7" s="107"/>
      <c r="N7" s="120"/>
      <c r="O7" s="107"/>
      <c r="P7" s="119"/>
      <c r="Q7" s="119"/>
      <c r="R7" s="119"/>
      <c r="S7" s="109">
        <f>95*(B7*C7+D7*E7+F7*G7+H7*I7+J7*K7+L7*M7+N7*O7)/((C7+E7+G7+I7+K7+M7+O7)*100)+R7</f>
        <v>88.825000000000003</v>
      </c>
    </row>
    <row r="8" spans="1:20" ht="15.75" customHeight="1" x14ac:dyDescent="0.35">
      <c r="A8" s="118" t="s">
        <v>113</v>
      </c>
      <c r="B8" s="107">
        <v>90</v>
      </c>
      <c r="C8" s="107">
        <v>1</v>
      </c>
      <c r="D8" s="107">
        <v>93</v>
      </c>
      <c r="E8" s="107">
        <v>1</v>
      </c>
      <c r="F8" s="107">
        <v>92</v>
      </c>
      <c r="G8" s="107">
        <v>1</v>
      </c>
      <c r="H8" s="107">
        <v>92</v>
      </c>
      <c r="I8" s="107">
        <v>1</v>
      </c>
      <c r="J8" s="119"/>
      <c r="K8" s="107"/>
      <c r="L8" s="119"/>
      <c r="M8" s="107"/>
      <c r="N8" s="120"/>
      <c r="O8" s="107"/>
      <c r="P8" s="119"/>
      <c r="Q8" s="119"/>
      <c r="R8" s="119"/>
      <c r="S8" s="109">
        <f t="shared" ref="S8:S16" si="0">95*(B8*C8+D8*E8+F8*G8+H8*I8+J8*K8+L8*M8+N8*O8)/((C8+E8+G8+I8+K8+M8+O8)*100)+R8</f>
        <v>87.162499999999994</v>
      </c>
      <c r="T8" s="53"/>
    </row>
    <row r="9" spans="1:20" ht="15.75" customHeight="1" x14ac:dyDescent="0.35">
      <c r="A9" s="118" t="s">
        <v>119</v>
      </c>
      <c r="B9" s="107">
        <v>90</v>
      </c>
      <c r="C9" s="107">
        <v>1</v>
      </c>
      <c r="D9" s="107">
        <v>84</v>
      </c>
      <c r="E9" s="107">
        <v>1</v>
      </c>
      <c r="F9" s="107">
        <v>85</v>
      </c>
      <c r="G9" s="107">
        <v>1</v>
      </c>
      <c r="H9" s="107">
        <v>95</v>
      </c>
      <c r="I9" s="107">
        <v>1</v>
      </c>
      <c r="J9" s="119"/>
      <c r="K9" s="107"/>
      <c r="L9" s="119"/>
      <c r="M9" s="107"/>
      <c r="N9" s="120"/>
      <c r="O9" s="107"/>
      <c r="P9" s="119"/>
      <c r="Q9" s="119"/>
      <c r="R9" s="119"/>
      <c r="S9" s="109">
        <f t="shared" si="0"/>
        <v>84.075000000000003</v>
      </c>
    </row>
    <row r="10" spans="1:20" ht="15.75" customHeight="1" x14ac:dyDescent="0.35">
      <c r="A10" s="118" t="s">
        <v>111</v>
      </c>
      <c r="B10" s="107">
        <v>80</v>
      </c>
      <c r="C10" s="107">
        <v>1</v>
      </c>
      <c r="D10" s="107">
        <v>93</v>
      </c>
      <c r="E10" s="107">
        <v>1</v>
      </c>
      <c r="F10" s="107">
        <v>91</v>
      </c>
      <c r="G10" s="107">
        <v>1</v>
      </c>
      <c r="H10" s="107">
        <v>82</v>
      </c>
      <c r="I10" s="107">
        <v>1</v>
      </c>
      <c r="J10" s="121"/>
      <c r="K10" s="107"/>
      <c r="L10" s="121"/>
      <c r="M10" s="107"/>
      <c r="N10" s="120"/>
      <c r="O10" s="107"/>
      <c r="P10" s="121"/>
      <c r="Q10" s="121"/>
      <c r="R10" s="121"/>
      <c r="S10" s="109">
        <f t="shared" si="0"/>
        <v>82.174999999999997</v>
      </c>
    </row>
    <row r="11" spans="1:20" ht="15.75" customHeight="1" x14ac:dyDescent="0.35">
      <c r="A11" s="92" t="s">
        <v>116</v>
      </c>
      <c r="B11" s="96">
        <v>80</v>
      </c>
      <c r="C11" s="96">
        <v>1</v>
      </c>
      <c r="D11" s="96">
        <v>84</v>
      </c>
      <c r="E11" s="96">
        <v>1</v>
      </c>
      <c r="F11" s="96">
        <v>85</v>
      </c>
      <c r="G11" s="96">
        <v>1</v>
      </c>
      <c r="H11" s="96">
        <v>83</v>
      </c>
      <c r="I11" s="96">
        <v>1</v>
      </c>
      <c r="J11" s="39"/>
      <c r="K11" s="96"/>
      <c r="L11" s="39"/>
      <c r="M11" s="96"/>
      <c r="N11" s="20"/>
      <c r="O11" s="96"/>
      <c r="P11" s="39"/>
      <c r="Q11" s="39"/>
      <c r="R11" s="39"/>
      <c r="S11" s="142">
        <f t="shared" si="0"/>
        <v>78.849999999999994</v>
      </c>
    </row>
    <row r="12" spans="1:20" ht="15.75" customHeight="1" x14ac:dyDescent="0.35">
      <c r="A12" s="92" t="s">
        <v>110</v>
      </c>
      <c r="B12" s="96">
        <v>80</v>
      </c>
      <c r="C12" s="96">
        <v>1</v>
      </c>
      <c r="D12" s="96">
        <v>82</v>
      </c>
      <c r="E12" s="96">
        <v>1</v>
      </c>
      <c r="F12" s="96">
        <v>83</v>
      </c>
      <c r="G12" s="96">
        <v>1</v>
      </c>
      <c r="H12" s="96">
        <v>80</v>
      </c>
      <c r="I12" s="96">
        <v>1</v>
      </c>
      <c r="J12" s="96"/>
      <c r="K12" s="96"/>
      <c r="L12" s="96"/>
      <c r="M12" s="96"/>
      <c r="N12" s="20"/>
      <c r="O12" s="96"/>
      <c r="P12" s="96"/>
      <c r="Q12" s="96"/>
      <c r="R12" s="96"/>
      <c r="S12" s="142">
        <f t="shared" si="0"/>
        <v>77.1875</v>
      </c>
    </row>
    <row r="13" spans="1:20" ht="15.75" customHeight="1" x14ac:dyDescent="0.35">
      <c r="A13" s="92" t="s">
        <v>114</v>
      </c>
      <c r="B13" s="96">
        <v>70</v>
      </c>
      <c r="C13" s="96">
        <v>1</v>
      </c>
      <c r="D13" s="96">
        <v>72</v>
      </c>
      <c r="E13" s="96">
        <v>1</v>
      </c>
      <c r="F13" s="96">
        <v>70</v>
      </c>
      <c r="G13" s="96">
        <v>1</v>
      </c>
      <c r="H13" s="96">
        <v>71</v>
      </c>
      <c r="I13" s="96">
        <v>1</v>
      </c>
      <c r="J13" s="39"/>
      <c r="K13" s="96"/>
      <c r="L13" s="39"/>
      <c r="M13" s="96"/>
      <c r="N13" s="20"/>
      <c r="O13" s="96"/>
      <c r="P13" s="39"/>
      <c r="Q13" s="39"/>
      <c r="R13" s="39"/>
      <c r="S13" s="142">
        <f t="shared" si="0"/>
        <v>67.212500000000006</v>
      </c>
    </row>
    <row r="14" spans="1:20" ht="15.75" customHeight="1" x14ac:dyDescent="0.35">
      <c r="A14" s="92" t="s">
        <v>115</v>
      </c>
      <c r="B14" s="96">
        <v>71</v>
      </c>
      <c r="C14" s="96">
        <v>1</v>
      </c>
      <c r="D14" s="96">
        <v>69</v>
      </c>
      <c r="E14" s="96">
        <v>1</v>
      </c>
      <c r="F14" s="96">
        <v>69</v>
      </c>
      <c r="G14" s="96">
        <v>1</v>
      </c>
      <c r="H14" s="96">
        <v>70</v>
      </c>
      <c r="I14" s="96">
        <v>1</v>
      </c>
      <c r="J14" s="39"/>
      <c r="K14" s="96"/>
      <c r="L14" s="39"/>
      <c r="M14" s="96"/>
      <c r="N14" s="20"/>
      <c r="O14" s="96"/>
      <c r="P14" s="39"/>
      <c r="Q14" s="39"/>
      <c r="R14" s="39"/>
      <c r="S14" s="142">
        <f t="shared" si="0"/>
        <v>66.262500000000003</v>
      </c>
    </row>
    <row r="15" spans="1:20" ht="15.75" customHeight="1" x14ac:dyDescent="0.35">
      <c r="A15" s="92" t="s">
        <v>112</v>
      </c>
      <c r="B15" s="96">
        <v>75</v>
      </c>
      <c r="C15" s="96">
        <v>1</v>
      </c>
      <c r="D15" s="96">
        <v>66</v>
      </c>
      <c r="E15" s="96">
        <v>1</v>
      </c>
      <c r="F15" s="96">
        <v>68</v>
      </c>
      <c r="G15" s="96">
        <v>1</v>
      </c>
      <c r="H15" s="96">
        <v>69</v>
      </c>
      <c r="I15" s="96">
        <v>1</v>
      </c>
      <c r="J15" s="39"/>
      <c r="K15" s="96"/>
      <c r="L15" s="39"/>
      <c r="M15" s="96"/>
      <c r="N15" s="20"/>
      <c r="O15" s="96"/>
      <c r="P15" s="39"/>
      <c r="Q15" s="39"/>
      <c r="R15" s="39"/>
      <c r="S15" s="142">
        <f t="shared" si="0"/>
        <v>66.025000000000006</v>
      </c>
    </row>
    <row r="16" spans="1:20" ht="15.75" customHeight="1" x14ac:dyDescent="0.35">
      <c r="A16" s="92" t="s">
        <v>118</v>
      </c>
      <c r="B16" s="96">
        <v>70</v>
      </c>
      <c r="C16" s="96">
        <v>1</v>
      </c>
      <c r="D16" s="96">
        <v>66</v>
      </c>
      <c r="E16" s="96">
        <v>1</v>
      </c>
      <c r="F16" s="96">
        <v>68</v>
      </c>
      <c r="G16" s="96">
        <v>1</v>
      </c>
      <c r="H16" s="96">
        <v>69</v>
      </c>
      <c r="I16" s="96">
        <v>1</v>
      </c>
      <c r="J16" s="39"/>
      <c r="K16" s="96"/>
      <c r="L16" s="39"/>
      <c r="M16" s="96"/>
      <c r="N16" s="20"/>
      <c r="O16" s="96"/>
      <c r="P16" s="39"/>
      <c r="Q16" s="39"/>
      <c r="R16" s="39"/>
      <c r="S16" s="142">
        <f t="shared" si="0"/>
        <v>64.837500000000006</v>
      </c>
    </row>
    <row r="17" spans="1:20" ht="15.75" customHeight="1" x14ac:dyDescent="0.35">
      <c r="A17" s="39"/>
      <c r="B17" s="96"/>
      <c r="C17" s="96"/>
      <c r="D17" s="96"/>
      <c r="E17" s="96"/>
      <c r="F17" s="96"/>
      <c r="G17" s="96"/>
      <c r="H17" s="96"/>
      <c r="I17" s="96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20" ht="15.75" customHeight="1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</row>
    <row r="19" spans="1:20" ht="15.75" customHeight="1" x14ac:dyDescent="0.35">
      <c r="A19" s="36" t="s">
        <v>13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32">
        <f>AVERAGE(S7:S16)</f>
        <v>76.26124999999999</v>
      </c>
    </row>
    <row r="20" spans="1:20" ht="15.75" customHeight="1" x14ac:dyDescent="0.3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</row>
    <row r="21" spans="1:20" ht="15.75" customHeight="1" x14ac:dyDescent="0.35">
      <c r="A21" s="41" t="s">
        <v>14</v>
      </c>
      <c r="B21" s="41">
        <f>COUNTA(A1:A50)-4</f>
        <v>10</v>
      </c>
      <c r="C21" s="41">
        <f>B21*0.4</f>
        <v>4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</row>
    <row r="22" spans="1:20" ht="16.5" customHeight="1" x14ac:dyDescent="0.35"/>
    <row r="24" spans="1:20" x14ac:dyDescent="0.35">
      <c r="T24" s="53"/>
    </row>
  </sheetData>
  <sortState xmlns:xlrd2="http://schemas.microsoft.com/office/spreadsheetml/2017/richdata2" ref="A7:S16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orientation="portrait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7"/>
  <sheetViews>
    <sheetView zoomScale="70" zoomScaleNormal="70" workbookViewId="0">
      <selection activeCell="B7" sqref="B7:G10"/>
    </sheetView>
  </sheetViews>
  <sheetFormatPr defaultRowHeight="14.5" x14ac:dyDescent="0.35"/>
  <cols>
    <col min="1" max="1" width="34.453125" style="13" customWidth="1"/>
    <col min="2" max="2" width="10.90625" style="13" customWidth="1"/>
    <col min="13" max="13" width="10.36328125" style="13" customWidth="1"/>
  </cols>
  <sheetData>
    <row r="1" spans="1:14" x14ac:dyDescent="0.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4" ht="18.75" customHeight="1" x14ac:dyDescent="0.35">
      <c r="A2" s="156" t="s">
        <v>120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4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 ht="35.25" customHeight="1" x14ac:dyDescent="0.35">
      <c r="A5" s="158" t="s">
        <v>2</v>
      </c>
      <c r="B5" s="162" t="s">
        <v>3</v>
      </c>
      <c r="C5" s="161"/>
      <c r="D5" s="162" t="s">
        <v>4</v>
      </c>
      <c r="E5" s="161"/>
      <c r="F5" s="162" t="s">
        <v>5</v>
      </c>
      <c r="G5" s="161"/>
      <c r="H5" s="160"/>
      <c r="I5" s="161"/>
      <c r="J5" s="160"/>
      <c r="K5" s="161"/>
      <c r="L5" s="160" t="s">
        <v>6</v>
      </c>
      <c r="M5" s="160" t="s">
        <v>7</v>
      </c>
    </row>
    <row r="6" spans="1:14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159"/>
      <c r="M6" s="159"/>
    </row>
    <row r="7" spans="1:14" ht="15.75" customHeight="1" x14ac:dyDescent="0.35">
      <c r="A7" s="122" t="s">
        <v>122</v>
      </c>
      <c r="B7" s="107">
        <v>80</v>
      </c>
      <c r="C7" s="107">
        <v>1</v>
      </c>
      <c r="D7" s="107">
        <v>95</v>
      </c>
      <c r="E7" s="107">
        <v>1</v>
      </c>
      <c r="F7" s="107">
        <v>70</v>
      </c>
      <c r="G7" s="107">
        <v>1</v>
      </c>
      <c r="H7" s="106"/>
      <c r="I7" s="107"/>
      <c r="J7" s="106"/>
      <c r="K7" s="107"/>
      <c r="L7" s="111"/>
      <c r="M7" s="109">
        <f>95*(B7*C7+D7*E7+F7*G7)/((C7+E7+G7)*100)+L7</f>
        <v>77.583333333333329</v>
      </c>
      <c r="N7" s="53"/>
    </row>
    <row r="8" spans="1:14" ht="15.75" customHeight="1" x14ac:dyDescent="0.35">
      <c r="A8" s="122" t="s">
        <v>124</v>
      </c>
      <c r="B8" s="107">
        <v>75</v>
      </c>
      <c r="C8" s="107">
        <v>1</v>
      </c>
      <c r="D8" s="107">
        <v>80</v>
      </c>
      <c r="E8" s="107">
        <v>1</v>
      </c>
      <c r="F8" s="107">
        <v>80</v>
      </c>
      <c r="G8" s="107">
        <v>1</v>
      </c>
      <c r="H8" s="106"/>
      <c r="I8" s="107"/>
      <c r="J8" s="106"/>
      <c r="K8" s="107"/>
      <c r="L8" s="123">
        <v>1</v>
      </c>
      <c r="M8" s="109">
        <f>95*(B8*C8+D8*E8+F8*G8)/((C8+E8+G8)*100)+L8</f>
        <v>75.416666666666671</v>
      </c>
      <c r="N8" s="53"/>
    </row>
    <row r="9" spans="1:14" ht="15.75" customHeight="1" x14ac:dyDescent="0.35">
      <c r="A9" s="52" t="s">
        <v>121</v>
      </c>
      <c r="B9" s="102">
        <v>65</v>
      </c>
      <c r="C9" s="102">
        <v>1</v>
      </c>
      <c r="D9" s="102">
        <v>90</v>
      </c>
      <c r="E9" s="102">
        <v>1</v>
      </c>
      <c r="F9" s="102">
        <v>70</v>
      </c>
      <c r="G9" s="102">
        <v>1</v>
      </c>
      <c r="H9" s="41"/>
      <c r="I9" s="96"/>
      <c r="J9" s="41"/>
      <c r="K9" s="96"/>
      <c r="L9" s="99"/>
      <c r="M9" s="29">
        <f>95*(B9*C9+D9*E9+F9*G9)/((C9+E9+G9)*100)+L9</f>
        <v>71.25</v>
      </c>
      <c r="N9" s="53"/>
    </row>
    <row r="10" spans="1:14" ht="15.75" customHeight="1" x14ac:dyDescent="0.35">
      <c r="A10" s="52" t="s">
        <v>125</v>
      </c>
      <c r="B10" s="102">
        <v>70</v>
      </c>
      <c r="C10" s="102">
        <v>1</v>
      </c>
      <c r="D10" s="102">
        <v>75</v>
      </c>
      <c r="E10" s="102">
        <v>1</v>
      </c>
      <c r="F10" s="102">
        <v>70</v>
      </c>
      <c r="G10" s="102">
        <v>1</v>
      </c>
      <c r="H10" s="41"/>
      <c r="I10" s="96"/>
      <c r="J10" s="41"/>
      <c r="K10" s="96"/>
      <c r="L10" s="22"/>
      <c r="M10" s="29">
        <f>95*(B10*C10+D10*E10+F10*G10)/((C10+E10+G10)*100)+L10</f>
        <v>68.083333333333329</v>
      </c>
      <c r="N10" s="53"/>
    </row>
    <row r="11" spans="1:14" ht="15.75" customHeight="1" x14ac:dyDescent="0.35">
      <c r="A11" s="52" t="s">
        <v>123</v>
      </c>
      <c r="B11" s="41"/>
      <c r="C11" s="96"/>
      <c r="D11" s="41"/>
      <c r="E11" s="96"/>
      <c r="F11" s="41"/>
      <c r="G11" s="96"/>
      <c r="H11" s="41"/>
      <c r="I11" s="96"/>
      <c r="J11" s="41"/>
      <c r="K11" s="96"/>
      <c r="L11" s="22"/>
      <c r="M11" s="29"/>
      <c r="N11" s="53"/>
    </row>
    <row r="12" spans="1:14" ht="15.75" customHeight="1" x14ac:dyDescent="0.35">
      <c r="A12" s="52" t="s">
        <v>126</v>
      </c>
      <c r="B12" s="41"/>
      <c r="C12" s="96"/>
      <c r="D12" s="41"/>
      <c r="E12" s="96"/>
      <c r="F12" s="41"/>
      <c r="G12" s="96"/>
      <c r="H12" s="41"/>
      <c r="I12" s="96"/>
      <c r="J12" s="41"/>
      <c r="K12" s="96"/>
      <c r="L12" s="22"/>
      <c r="M12" s="29"/>
      <c r="N12" s="53"/>
    </row>
    <row r="13" spans="1:14" ht="15.75" customHeight="1" x14ac:dyDescent="0.35">
      <c r="A13" s="23"/>
      <c r="B13" s="96"/>
      <c r="C13" s="96"/>
      <c r="D13" s="24"/>
      <c r="E13" s="96"/>
      <c r="F13" s="96"/>
      <c r="G13" s="96"/>
      <c r="H13" s="96"/>
      <c r="I13" s="96"/>
      <c r="J13" s="96"/>
      <c r="K13" s="96"/>
      <c r="L13" s="96"/>
      <c r="M13" s="29"/>
    </row>
    <row r="14" spans="1:14" ht="15.75" customHeight="1" x14ac:dyDescent="0.35">
      <c r="A14" s="23"/>
      <c r="B14" s="96"/>
      <c r="C14" s="96"/>
      <c r="D14" s="24"/>
      <c r="E14" s="96"/>
      <c r="F14" s="96"/>
      <c r="G14" s="96"/>
      <c r="H14" s="96"/>
      <c r="I14" s="96"/>
      <c r="J14" s="96"/>
      <c r="K14" s="96"/>
      <c r="L14" s="96"/>
      <c r="M14" s="31"/>
    </row>
    <row r="15" spans="1:14" ht="15.75" customHeight="1" x14ac:dyDescent="0.35">
      <c r="A15" s="25" t="s">
        <v>13</v>
      </c>
      <c r="B15" s="26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32">
        <f>AVERAGE(M7:M12,)</f>
        <v>58.466666666666661</v>
      </c>
    </row>
    <row r="16" spans="1:14" ht="15.75" customHeight="1" x14ac:dyDescent="0.3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  <row r="17" spans="1:13" ht="15.75" customHeight="1" x14ac:dyDescent="0.35">
      <c r="A17" s="41" t="s">
        <v>14</v>
      </c>
      <c r="B17" s="41">
        <f>COUNTA(A1:A50)-4</f>
        <v>6</v>
      </c>
      <c r="C17" s="41">
        <f>B17*0.4</f>
        <v>2.4000000000000004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</row>
  </sheetData>
  <sortState xmlns:xlrd2="http://schemas.microsoft.com/office/spreadsheetml/2017/richdata2" ref="A7:M12">
    <sortCondition descending="1" ref="M7"/>
  </sortState>
  <mergeCells count="9">
    <mergeCell ref="A2:M2"/>
    <mergeCell ref="A5:A6"/>
    <mergeCell ref="B5:C5"/>
    <mergeCell ref="D5:E5"/>
    <mergeCell ref="F5:G5"/>
    <mergeCell ref="H5:I5"/>
    <mergeCell ref="J5:K5"/>
    <mergeCell ref="L5:L6"/>
    <mergeCell ref="M5:M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6"/>
  <sheetViews>
    <sheetView workbookViewId="0">
      <selection activeCell="M12" sqref="M12"/>
    </sheetView>
  </sheetViews>
  <sheetFormatPr defaultRowHeight="14.5" x14ac:dyDescent="0.35"/>
  <cols>
    <col min="1" max="1" width="39" style="13" customWidth="1"/>
    <col min="2" max="2" width="10.90625" style="13" customWidth="1"/>
  </cols>
  <sheetData>
    <row r="1" spans="1:14" x14ac:dyDescent="0.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4" ht="18.75" customHeight="1" x14ac:dyDescent="0.35">
      <c r="A2" s="156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4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 ht="63" customHeight="1" x14ac:dyDescent="0.35">
      <c r="A5" s="158" t="s">
        <v>2</v>
      </c>
      <c r="B5" s="168" t="s">
        <v>23</v>
      </c>
      <c r="C5" s="161"/>
      <c r="D5" s="168" t="s">
        <v>24</v>
      </c>
      <c r="E5" s="161"/>
      <c r="F5" s="168" t="s">
        <v>128</v>
      </c>
      <c r="G5" s="161"/>
      <c r="H5" s="160"/>
      <c r="I5" s="161"/>
      <c r="J5" s="160"/>
      <c r="K5" s="161"/>
      <c r="L5" s="160" t="s">
        <v>6</v>
      </c>
      <c r="M5" s="160" t="s">
        <v>7</v>
      </c>
    </row>
    <row r="6" spans="1:14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159"/>
      <c r="M6" s="159"/>
    </row>
    <row r="7" spans="1:14" ht="15.75" customHeight="1" x14ac:dyDescent="0.35">
      <c r="A7" s="118" t="s">
        <v>134</v>
      </c>
      <c r="B7" s="107">
        <v>80</v>
      </c>
      <c r="C7" s="107">
        <v>1</v>
      </c>
      <c r="D7" s="107">
        <v>98</v>
      </c>
      <c r="E7" s="107">
        <v>1</v>
      </c>
      <c r="F7" s="107">
        <v>90</v>
      </c>
      <c r="G7" s="107">
        <v>1</v>
      </c>
      <c r="H7" s="106"/>
      <c r="I7" s="107"/>
      <c r="J7" s="106"/>
      <c r="K7" s="107"/>
      <c r="L7" s="111"/>
      <c r="M7" s="109">
        <f>95*(B7*C7+D7*E7+F7*G7)/((C7+E7+G7)*100)+L7</f>
        <v>84.86666666666666</v>
      </c>
      <c r="N7" s="53"/>
    </row>
    <row r="8" spans="1:14" ht="15.75" customHeight="1" x14ac:dyDescent="0.35">
      <c r="A8" s="118" t="s">
        <v>130</v>
      </c>
      <c r="B8" s="107">
        <v>75</v>
      </c>
      <c r="C8" s="107">
        <v>1</v>
      </c>
      <c r="D8" s="107">
        <v>85</v>
      </c>
      <c r="E8" s="107">
        <v>1</v>
      </c>
      <c r="F8" s="107">
        <v>92</v>
      </c>
      <c r="G8" s="107">
        <v>1</v>
      </c>
      <c r="H8" s="106"/>
      <c r="I8" s="107"/>
      <c r="J8" s="106"/>
      <c r="K8" s="107"/>
      <c r="L8" s="111"/>
      <c r="M8" s="109">
        <f>95*(B8*C8+D8*E8+F8*G8)/((C8+E8+G8)*100)+L8</f>
        <v>79.8</v>
      </c>
      <c r="N8" s="53"/>
    </row>
    <row r="9" spans="1:14" ht="15.75" customHeight="1" x14ac:dyDescent="0.35">
      <c r="A9" s="92" t="s">
        <v>131</v>
      </c>
      <c r="B9" s="96">
        <v>65</v>
      </c>
      <c r="C9" s="96">
        <v>1</v>
      </c>
      <c r="D9" s="96">
        <v>70</v>
      </c>
      <c r="E9" s="96">
        <v>1</v>
      </c>
      <c r="F9" s="96">
        <v>75</v>
      </c>
      <c r="G9" s="96">
        <v>1</v>
      </c>
      <c r="H9" s="41"/>
      <c r="I9" s="96"/>
      <c r="J9" s="41"/>
      <c r="K9" s="96"/>
      <c r="L9" s="22"/>
      <c r="M9" s="29">
        <f>95*(B9*C9+D9*E9+F9*G9)/((C9+E9+G9)*100)+L9</f>
        <v>66.5</v>
      </c>
      <c r="N9" s="53"/>
    </row>
    <row r="10" spans="1:14" ht="15.75" customHeight="1" x14ac:dyDescent="0.35">
      <c r="A10" s="92" t="s">
        <v>135</v>
      </c>
      <c r="B10" s="96">
        <v>65</v>
      </c>
      <c r="C10" s="96">
        <v>1</v>
      </c>
      <c r="D10" s="96">
        <v>68</v>
      </c>
      <c r="E10" s="96">
        <v>1</v>
      </c>
      <c r="F10" s="96">
        <v>70</v>
      </c>
      <c r="G10" s="96">
        <v>1</v>
      </c>
      <c r="H10" s="96"/>
      <c r="I10" s="96"/>
      <c r="J10" s="96"/>
      <c r="K10" s="96"/>
      <c r="L10" s="96"/>
      <c r="M10" s="29">
        <f>95*(B10*C10+D10*E10+F10*G10)/((C10+E10+G10)*100)+L10</f>
        <v>64.283333333333331</v>
      </c>
      <c r="N10" s="53"/>
    </row>
    <row r="11" spans="1:14" ht="15.75" customHeight="1" x14ac:dyDescent="0.35">
      <c r="A11" s="92" t="s">
        <v>129</v>
      </c>
      <c r="B11" s="96">
        <v>65</v>
      </c>
      <c r="C11" s="96">
        <v>1</v>
      </c>
      <c r="D11" s="96">
        <v>68</v>
      </c>
      <c r="E11" s="96">
        <v>1</v>
      </c>
      <c r="F11" s="96">
        <v>68</v>
      </c>
      <c r="G11" s="96">
        <v>1</v>
      </c>
      <c r="H11" s="41"/>
      <c r="I11" s="96"/>
      <c r="J11" s="41"/>
      <c r="K11" s="96"/>
      <c r="L11" s="99"/>
      <c r="M11" s="29">
        <f>95*(B11*C11+D11*E11+F11*G11)/((C11+E11+G11)*100)+L11</f>
        <v>63.65</v>
      </c>
      <c r="N11" s="53"/>
    </row>
    <row r="12" spans="1:14" ht="15.75" customHeight="1" x14ac:dyDescent="0.35">
      <c r="A12" s="92" t="s">
        <v>132</v>
      </c>
      <c r="B12" s="41"/>
      <c r="C12" s="96"/>
      <c r="D12" s="41"/>
      <c r="E12" s="96"/>
      <c r="F12" s="41"/>
      <c r="G12" s="96"/>
      <c r="H12" s="41"/>
      <c r="I12" s="96"/>
      <c r="J12" s="41"/>
      <c r="K12" s="96"/>
      <c r="L12" s="22"/>
      <c r="M12" s="29"/>
      <c r="N12" s="53"/>
    </row>
    <row r="13" spans="1:14" ht="15.75" customHeight="1" x14ac:dyDescent="0.35">
      <c r="A13" s="92" t="s">
        <v>133</v>
      </c>
      <c r="B13" s="41"/>
      <c r="C13" s="96"/>
      <c r="D13" s="41"/>
      <c r="E13" s="96"/>
      <c r="F13" s="41"/>
      <c r="G13" s="96"/>
      <c r="H13" s="41"/>
      <c r="I13" s="96"/>
      <c r="J13" s="41"/>
      <c r="K13" s="96"/>
      <c r="L13" s="22"/>
      <c r="M13" s="29"/>
      <c r="N13" s="53"/>
    </row>
    <row r="14" spans="1:14" ht="15.75" customHeight="1" x14ac:dyDescent="0.35">
      <c r="A14" s="23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29"/>
    </row>
    <row r="15" spans="1:14" ht="15.75" customHeight="1" x14ac:dyDescent="0.35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</row>
    <row r="16" spans="1:14" ht="15.75" customHeight="1" x14ac:dyDescent="0.35">
      <c r="A16" s="36" t="s">
        <v>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32">
        <f>AVERAGE(M7:M12,)</f>
        <v>59.849999999999994</v>
      </c>
    </row>
    <row r="17" spans="1:13" ht="15.75" customHeight="1" x14ac:dyDescent="0.3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3" ht="15.75" customHeight="1" x14ac:dyDescent="0.35">
      <c r="A18" s="41" t="s">
        <v>14</v>
      </c>
      <c r="B18" s="41">
        <f>COUNTA(A1:A50)-4</f>
        <v>7</v>
      </c>
      <c r="C18" s="41">
        <f>B18*0.4</f>
        <v>2.8000000000000003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26" spans="1:13" ht="63" customHeight="1" x14ac:dyDescent="0.35"/>
  </sheetData>
  <sortState xmlns:xlrd2="http://schemas.microsoft.com/office/spreadsheetml/2017/richdata2" ref="A7:M13">
    <sortCondition descending="1" ref="M7"/>
  </sortState>
  <mergeCells count="9">
    <mergeCell ref="A2:M2"/>
    <mergeCell ref="A5:A6"/>
    <mergeCell ref="B5:C5"/>
    <mergeCell ref="D5:E5"/>
    <mergeCell ref="F5:G5"/>
    <mergeCell ref="H5:I5"/>
    <mergeCell ref="J5:K5"/>
    <mergeCell ref="L5:L6"/>
    <mergeCell ref="M5:M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T23"/>
  <sheetViews>
    <sheetView zoomScale="63" workbookViewId="0">
      <selection activeCell="S10" sqref="S10"/>
    </sheetView>
  </sheetViews>
  <sheetFormatPr defaultRowHeight="12.5" x14ac:dyDescent="0.25"/>
  <cols>
    <col min="1" max="1" width="33.54296875" style="10" customWidth="1"/>
    <col min="2" max="2" width="7.6328125" style="10" customWidth="1"/>
    <col min="3" max="3" width="9.453125" style="10" bestFit="1" customWidth="1"/>
    <col min="4" max="4" width="7.6328125" style="10" customWidth="1"/>
    <col min="5" max="5" width="9.453125" style="10" customWidth="1"/>
    <col min="6" max="6" width="7.6328125" style="10" customWidth="1"/>
    <col min="7" max="7" width="9.453125" style="10" customWidth="1"/>
    <col min="8" max="8" width="7.6328125" style="10" customWidth="1"/>
    <col min="9" max="9" width="9.453125" style="10" customWidth="1"/>
    <col min="10" max="10" width="7.6328125" style="10" customWidth="1"/>
    <col min="11" max="11" width="9.453125" style="10" customWidth="1"/>
    <col min="12" max="12" width="7.6328125" style="10" customWidth="1"/>
    <col min="13" max="13" width="9.453125" style="10" customWidth="1"/>
    <col min="14" max="14" width="7.6328125" style="10" customWidth="1"/>
    <col min="15" max="15" width="9.453125" style="10" customWidth="1"/>
    <col min="16" max="16" width="5.36328125" style="10" customWidth="1"/>
    <col min="17" max="17" width="7" style="10" customWidth="1"/>
    <col min="18" max="18" width="6.453125" style="10" customWidth="1"/>
    <col min="19" max="19" width="11.90625" style="10" bestFit="1" customWidth="1"/>
    <col min="20" max="256" width="9.08984375" style="10" customWidth="1"/>
    <col min="257" max="257" width="26.6328125" style="10" customWidth="1"/>
    <col min="258" max="258" width="6.453125" style="10" customWidth="1"/>
    <col min="259" max="259" width="7.54296875" style="10" bestFit="1" customWidth="1"/>
    <col min="260" max="260" width="6.6328125" style="10" customWidth="1"/>
    <col min="261" max="261" width="7.08984375" style="10" customWidth="1"/>
    <col min="262" max="262" width="6.90625" style="10" customWidth="1"/>
    <col min="263" max="267" width="7" style="10" customWidth="1"/>
    <col min="268" max="273" width="7.54296875" style="10" customWidth="1"/>
    <col min="274" max="274" width="6.453125" style="10" customWidth="1"/>
    <col min="275" max="275" width="11.90625" style="10" bestFit="1" customWidth="1"/>
    <col min="276" max="512" width="9.08984375" style="10" customWidth="1"/>
    <col min="513" max="513" width="26.6328125" style="10" customWidth="1"/>
    <col min="514" max="514" width="6.453125" style="10" customWidth="1"/>
    <col min="515" max="515" width="7.54296875" style="10" bestFit="1" customWidth="1"/>
    <col min="516" max="516" width="6.6328125" style="10" customWidth="1"/>
    <col min="517" max="517" width="7.08984375" style="10" customWidth="1"/>
    <col min="518" max="518" width="6.90625" style="10" customWidth="1"/>
    <col min="519" max="523" width="7" style="10" customWidth="1"/>
    <col min="524" max="529" width="7.54296875" style="10" customWidth="1"/>
    <col min="530" max="530" width="6.453125" style="10" customWidth="1"/>
    <col min="531" max="531" width="11.90625" style="10" bestFit="1" customWidth="1"/>
    <col min="532" max="768" width="9.08984375" style="10" customWidth="1"/>
    <col min="769" max="769" width="26.6328125" style="10" customWidth="1"/>
    <col min="770" max="770" width="6.453125" style="10" customWidth="1"/>
    <col min="771" max="771" width="7.54296875" style="10" bestFit="1" customWidth="1"/>
    <col min="772" max="772" width="6.6328125" style="10" customWidth="1"/>
    <col min="773" max="773" width="7.08984375" style="10" customWidth="1"/>
    <col min="774" max="774" width="6.90625" style="10" customWidth="1"/>
    <col min="775" max="779" width="7" style="10" customWidth="1"/>
    <col min="780" max="785" width="7.54296875" style="10" customWidth="1"/>
    <col min="786" max="786" width="6.453125" style="10" customWidth="1"/>
    <col min="787" max="787" width="11.90625" style="10" bestFit="1" customWidth="1"/>
    <col min="788" max="1024" width="9.08984375" style="10" customWidth="1"/>
    <col min="1025" max="1025" width="26.6328125" style="10" customWidth="1"/>
    <col min="1026" max="1026" width="6.453125" style="10" customWidth="1"/>
    <col min="1027" max="1027" width="7.54296875" style="10" bestFit="1" customWidth="1"/>
    <col min="1028" max="1028" width="6.6328125" style="10" customWidth="1"/>
    <col min="1029" max="1029" width="7.08984375" style="10" customWidth="1"/>
    <col min="1030" max="1030" width="6.90625" style="10" customWidth="1"/>
    <col min="1031" max="1035" width="7" style="10" customWidth="1"/>
    <col min="1036" max="1041" width="7.54296875" style="10" customWidth="1"/>
    <col min="1042" max="1042" width="6.453125" style="10" customWidth="1"/>
    <col min="1043" max="1043" width="11.90625" style="10" bestFit="1" customWidth="1"/>
    <col min="1044" max="1280" width="9.08984375" style="10" customWidth="1"/>
    <col min="1281" max="1281" width="26.6328125" style="10" customWidth="1"/>
    <col min="1282" max="1282" width="6.453125" style="10" customWidth="1"/>
    <col min="1283" max="1283" width="7.54296875" style="10" bestFit="1" customWidth="1"/>
    <col min="1284" max="1284" width="6.6328125" style="10" customWidth="1"/>
    <col min="1285" max="1285" width="7.08984375" style="10" customWidth="1"/>
    <col min="1286" max="1286" width="6.90625" style="10" customWidth="1"/>
    <col min="1287" max="1291" width="7" style="10" customWidth="1"/>
    <col min="1292" max="1297" width="7.54296875" style="10" customWidth="1"/>
    <col min="1298" max="1298" width="6.453125" style="10" customWidth="1"/>
    <col min="1299" max="1299" width="11.90625" style="10" bestFit="1" customWidth="1"/>
    <col min="1300" max="1536" width="9.08984375" style="10" customWidth="1"/>
    <col min="1537" max="1537" width="26.6328125" style="10" customWidth="1"/>
    <col min="1538" max="1538" width="6.453125" style="10" customWidth="1"/>
    <col min="1539" max="1539" width="7.54296875" style="10" bestFit="1" customWidth="1"/>
    <col min="1540" max="1540" width="6.6328125" style="10" customWidth="1"/>
    <col min="1541" max="1541" width="7.08984375" style="10" customWidth="1"/>
    <col min="1542" max="1542" width="6.90625" style="10" customWidth="1"/>
    <col min="1543" max="1547" width="7" style="10" customWidth="1"/>
    <col min="1548" max="1553" width="7.54296875" style="10" customWidth="1"/>
    <col min="1554" max="1554" width="6.453125" style="10" customWidth="1"/>
    <col min="1555" max="1555" width="11.90625" style="10" bestFit="1" customWidth="1"/>
    <col min="1556" max="1792" width="9.08984375" style="10" customWidth="1"/>
    <col min="1793" max="1793" width="26.6328125" style="10" customWidth="1"/>
    <col min="1794" max="1794" width="6.453125" style="10" customWidth="1"/>
    <col min="1795" max="1795" width="7.54296875" style="10" bestFit="1" customWidth="1"/>
    <col min="1796" max="1796" width="6.6328125" style="10" customWidth="1"/>
    <col min="1797" max="1797" width="7.08984375" style="10" customWidth="1"/>
    <col min="1798" max="1798" width="6.90625" style="10" customWidth="1"/>
    <col min="1799" max="1803" width="7" style="10" customWidth="1"/>
    <col min="1804" max="1809" width="7.54296875" style="10" customWidth="1"/>
    <col min="1810" max="1810" width="6.453125" style="10" customWidth="1"/>
    <col min="1811" max="1811" width="11.90625" style="10" bestFit="1" customWidth="1"/>
    <col min="1812" max="2048" width="9.08984375" style="10" customWidth="1"/>
    <col min="2049" max="2049" width="26.6328125" style="10" customWidth="1"/>
    <col min="2050" max="2050" width="6.453125" style="10" customWidth="1"/>
    <col min="2051" max="2051" width="7.54296875" style="10" bestFit="1" customWidth="1"/>
    <col min="2052" max="2052" width="6.6328125" style="10" customWidth="1"/>
    <col min="2053" max="2053" width="7.08984375" style="10" customWidth="1"/>
    <col min="2054" max="2054" width="6.90625" style="10" customWidth="1"/>
    <col min="2055" max="2059" width="7" style="10" customWidth="1"/>
    <col min="2060" max="2065" width="7.54296875" style="10" customWidth="1"/>
    <col min="2066" max="2066" width="6.453125" style="10" customWidth="1"/>
    <col min="2067" max="2067" width="11.90625" style="10" bestFit="1" customWidth="1"/>
    <col min="2068" max="2304" width="9.08984375" style="10" customWidth="1"/>
    <col min="2305" max="2305" width="26.6328125" style="10" customWidth="1"/>
    <col min="2306" max="2306" width="6.453125" style="10" customWidth="1"/>
    <col min="2307" max="2307" width="7.54296875" style="10" bestFit="1" customWidth="1"/>
    <col min="2308" max="2308" width="6.6328125" style="10" customWidth="1"/>
    <col min="2309" max="2309" width="7.08984375" style="10" customWidth="1"/>
    <col min="2310" max="2310" width="6.90625" style="10" customWidth="1"/>
    <col min="2311" max="2315" width="7" style="10" customWidth="1"/>
    <col min="2316" max="2321" width="7.54296875" style="10" customWidth="1"/>
    <col min="2322" max="2322" width="6.453125" style="10" customWidth="1"/>
    <col min="2323" max="2323" width="11.90625" style="10" bestFit="1" customWidth="1"/>
    <col min="2324" max="2560" width="9.08984375" style="10" customWidth="1"/>
    <col min="2561" max="2561" width="26.6328125" style="10" customWidth="1"/>
    <col min="2562" max="2562" width="6.453125" style="10" customWidth="1"/>
    <col min="2563" max="2563" width="7.54296875" style="10" bestFit="1" customWidth="1"/>
    <col min="2564" max="2564" width="6.6328125" style="10" customWidth="1"/>
    <col min="2565" max="2565" width="7.08984375" style="10" customWidth="1"/>
    <col min="2566" max="2566" width="6.90625" style="10" customWidth="1"/>
    <col min="2567" max="2571" width="7" style="10" customWidth="1"/>
    <col min="2572" max="2577" width="7.54296875" style="10" customWidth="1"/>
    <col min="2578" max="2578" width="6.453125" style="10" customWidth="1"/>
    <col min="2579" max="2579" width="11.90625" style="10" bestFit="1" customWidth="1"/>
    <col min="2580" max="2816" width="9.08984375" style="10" customWidth="1"/>
    <col min="2817" max="2817" width="26.6328125" style="10" customWidth="1"/>
    <col min="2818" max="2818" width="6.453125" style="10" customWidth="1"/>
    <col min="2819" max="2819" width="7.54296875" style="10" bestFit="1" customWidth="1"/>
    <col min="2820" max="2820" width="6.6328125" style="10" customWidth="1"/>
    <col min="2821" max="2821" width="7.08984375" style="10" customWidth="1"/>
    <col min="2822" max="2822" width="6.90625" style="10" customWidth="1"/>
    <col min="2823" max="2827" width="7" style="10" customWidth="1"/>
    <col min="2828" max="2833" width="7.54296875" style="10" customWidth="1"/>
    <col min="2834" max="2834" width="6.453125" style="10" customWidth="1"/>
    <col min="2835" max="2835" width="11.90625" style="10" bestFit="1" customWidth="1"/>
    <col min="2836" max="3072" width="9.08984375" style="10" customWidth="1"/>
    <col min="3073" max="3073" width="26.6328125" style="10" customWidth="1"/>
    <col min="3074" max="3074" width="6.453125" style="10" customWidth="1"/>
    <col min="3075" max="3075" width="7.54296875" style="10" bestFit="1" customWidth="1"/>
    <col min="3076" max="3076" width="6.6328125" style="10" customWidth="1"/>
    <col min="3077" max="3077" width="7.08984375" style="10" customWidth="1"/>
    <col min="3078" max="3078" width="6.90625" style="10" customWidth="1"/>
    <col min="3079" max="3083" width="7" style="10" customWidth="1"/>
    <col min="3084" max="3089" width="7.54296875" style="10" customWidth="1"/>
    <col min="3090" max="3090" width="6.453125" style="10" customWidth="1"/>
    <col min="3091" max="3091" width="11.90625" style="10" bestFit="1" customWidth="1"/>
    <col min="3092" max="3328" width="9.08984375" style="10" customWidth="1"/>
    <col min="3329" max="3329" width="26.6328125" style="10" customWidth="1"/>
    <col min="3330" max="3330" width="6.453125" style="10" customWidth="1"/>
    <col min="3331" max="3331" width="7.54296875" style="10" bestFit="1" customWidth="1"/>
    <col min="3332" max="3332" width="6.6328125" style="10" customWidth="1"/>
    <col min="3333" max="3333" width="7.08984375" style="10" customWidth="1"/>
    <col min="3334" max="3334" width="6.90625" style="10" customWidth="1"/>
    <col min="3335" max="3339" width="7" style="10" customWidth="1"/>
    <col min="3340" max="3345" width="7.54296875" style="10" customWidth="1"/>
    <col min="3346" max="3346" width="6.453125" style="10" customWidth="1"/>
    <col min="3347" max="3347" width="11.90625" style="10" bestFit="1" customWidth="1"/>
    <col min="3348" max="3584" width="9.08984375" style="10" customWidth="1"/>
    <col min="3585" max="3585" width="26.6328125" style="10" customWidth="1"/>
    <col min="3586" max="3586" width="6.453125" style="10" customWidth="1"/>
    <col min="3587" max="3587" width="7.54296875" style="10" bestFit="1" customWidth="1"/>
    <col min="3588" max="3588" width="6.6328125" style="10" customWidth="1"/>
    <col min="3589" max="3589" width="7.08984375" style="10" customWidth="1"/>
    <col min="3590" max="3590" width="6.90625" style="10" customWidth="1"/>
    <col min="3591" max="3595" width="7" style="10" customWidth="1"/>
    <col min="3596" max="3601" width="7.54296875" style="10" customWidth="1"/>
    <col min="3602" max="3602" width="6.453125" style="10" customWidth="1"/>
    <col min="3603" max="3603" width="11.90625" style="10" bestFit="1" customWidth="1"/>
    <col min="3604" max="3840" width="9.08984375" style="10" customWidth="1"/>
    <col min="3841" max="3841" width="26.6328125" style="10" customWidth="1"/>
    <col min="3842" max="3842" width="6.453125" style="10" customWidth="1"/>
    <col min="3843" max="3843" width="7.54296875" style="10" bestFit="1" customWidth="1"/>
    <col min="3844" max="3844" width="6.6328125" style="10" customWidth="1"/>
    <col min="3845" max="3845" width="7.08984375" style="10" customWidth="1"/>
    <col min="3846" max="3846" width="6.90625" style="10" customWidth="1"/>
    <col min="3847" max="3851" width="7" style="10" customWidth="1"/>
    <col min="3852" max="3857" width="7.54296875" style="10" customWidth="1"/>
    <col min="3858" max="3858" width="6.453125" style="10" customWidth="1"/>
    <col min="3859" max="3859" width="11.90625" style="10" bestFit="1" customWidth="1"/>
    <col min="3860" max="4096" width="9.08984375" style="10" customWidth="1"/>
    <col min="4097" max="4097" width="26.6328125" style="10" customWidth="1"/>
    <col min="4098" max="4098" width="6.453125" style="10" customWidth="1"/>
    <col min="4099" max="4099" width="7.54296875" style="10" bestFit="1" customWidth="1"/>
    <col min="4100" max="4100" width="6.6328125" style="10" customWidth="1"/>
    <col min="4101" max="4101" width="7.08984375" style="10" customWidth="1"/>
    <col min="4102" max="4102" width="6.90625" style="10" customWidth="1"/>
    <col min="4103" max="4107" width="7" style="10" customWidth="1"/>
    <col min="4108" max="4113" width="7.54296875" style="10" customWidth="1"/>
    <col min="4114" max="4114" width="6.453125" style="10" customWidth="1"/>
    <col min="4115" max="4115" width="11.90625" style="10" bestFit="1" customWidth="1"/>
    <col min="4116" max="4352" width="9.08984375" style="10" customWidth="1"/>
    <col min="4353" max="4353" width="26.6328125" style="10" customWidth="1"/>
    <col min="4354" max="4354" width="6.453125" style="10" customWidth="1"/>
    <col min="4355" max="4355" width="7.54296875" style="10" bestFit="1" customWidth="1"/>
    <col min="4356" max="4356" width="6.6328125" style="10" customWidth="1"/>
    <col min="4357" max="4357" width="7.08984375" style="10" customWidth="1"/>
    <col min="4358" max="4358" width="6.90625" style="10" customWidth="1"/>
    <col min="4359" max="4363" width="7" style="10" customWidth="1"/>
    <col min="4364" max="4369" width="7.54296875" style="10" customWidth="1"/>
    <col min="4370" max="4370" width="6.453125" style="10" customWidth="1"/>
    <col min="4371" max="4371" width="11.90625" style="10" bestFit="1" customWidth="1"/>
    <col min="4372" max="4608" width="9.08984375" style="10" customWidth="1"/>
    <col min="4609" max="4609" width="26.6328125" style="10" customWidth="1"/>
    <col min="4610" max="4610" width="6.453125" style="10" customWidth="1"/>
    <col min="4611" max="4611" width="7.54296875" style="10" bestFit="1" customWidth="1"/>
    <col min="4612" max="4612" width="6.6328125" style="10" customWidth="1"/>
    <col min="4613" max="4613" width="7.08984375" style="10" customWidth="1"/>
    <col min="4614" max="4614" width="6.90625" style="10" customWidth="1"/>
    <col min="4615" max="4619" width="7" style="10" customWidth="1"/>
    <col min="4620" max="4625" width="7.54296875" style="10" customWidth="1"/>
    <col min="4626" max="4626" width="6.453125" style="10" customWidth="1"/>
    <col min="4627" max="4627" width="11.90625" style="10" bestFit="1" customWidth="1"/>
    <col min="4628" max="4864" width="9.08984375" style="10" customWidth="1"/>
    <col min="4865" max="4865" width="26.6328125" style="10" customWidth="1"/>
    <col min="4866" max="4866" width="6.453125" style="10" customWidth="1"/>
    <col min="4867" max="4867" width="7.54296875" style="10" bestFit="1" customWidth="1"/>
    <col min="4868" max="4868" width="6.6328125" style="10" customWidth="1"/>
    <col min="4869" max="4869" width="7.08984375" style="10" customWidth="1"/>
    <col min="4870" max="4870" width="6.90625" style="10" customWidth="1"/>
    <col min="4871" max="4875" width="7" style="10" customWidth="1"/>
    <col min="4876" max="4881" width="7.54296875" style="10" customWidth="1"/>
    <col min="4882" max="4882" width="6.453125" style="10" customWidth="1"/>
    <col min="4883" max="4883" width="11.90625" style="10" bestFit="1" customWidth="1"/>
    <col min="4884" max="5120" width="9.08984375" style="10" customWidth="1"/>
    <col min="5121" max="5121" width="26.6328125" style="10" customWidth="1"/>
    <col min="5122" max="5122" width="6.453125" style="10" customWidth="1"/>
    <col min="5123" max="5123" width="7.54296875" style="10" bestFit="1" customWidth="1"/>
    <col min="5124" max="5124" width="6.6328125" style="10" customWidth="1"/>
    <col min="5125" max="5125" width="7.08984375" style="10" customWidth="1"/>
    <col min="5126" max="5126" width="6.90625" style="10" customWidth="1"/>
    <col min="5127" max="5131" width="7" style="10" customWidth="1"/>
    <col min="5132" max="5137" width="7.54296875" style="10" customWidth="1"/>
    <col min="5138" max="5138" width="6.453125" style="10" customWidth="1"/>
    <col min="5139" max="5139" width="11.90625" style="10" bestFit="1" customWidth="1"/>
    <col min="5140" max="5376" width="9.08984375" style="10" customWidth="1"/>
    <col min="5377" max="5377" width="26.6328125" style="10" customWidth="1"/>
    <col min="5378" max="5378" width="6.453125" style="10" customWidth="1"/>
    <col min="5379" max="5379" width="7.54296875" style="10" bestFit="1" customWidth="1"/>
    <col min="5380" max="5380" width="6.6328125" style="10" customWidth="1"/>
    <col min="5381" max="5381" width="7.08984375" style="10" customWidth="1"/>
    <col min="5382" max="5382" width="6.90625" style="10" customWidth="1"/>
    <col min="5383" max="5387" width="7" style="10" customWidth="1"/>
    <col min="5388" max="5393" width="7.54296875" style="10" customWidth="1"/>
    <col min="5394" max="5394" width="6.453125" style="10" customWidth="1"/>
    <col min="5395" max="5395" width="11.90625" style="10" bestFit="1" customWidth="1"/>
    <col min="5396" max="5632" width="9.08984375" style="10" customWidth="1"/>
    <col min="5633" max="5633" width="26.6328125" style="10" customWidth="1"/>
    <col min="5634" max="5634" width="6.453125" style="10" customWidth="1"/>
    <col min="5635" max="5635" width="7.54296875" style="10" bestFit="1" customWidth="1"/>
    <col min="5636" max="5636" width="6.6328125" style="10" customWidth="1"/>
    <col min="5637" max="5637" width="7.08984375" style="10" customWidth="1"/>
    <col min="5638" max="5638" width="6.90625" style="10" customWidth="1"/>
    <col min="5639" max="5643" width="7" style="10" customWidth="1"/>
    <col min="5644" max="5649" width="7.54296875" style="10" customWidth="1"/>
    <col min="5650" max="5650" width="6.453125" style="10" customWidth="1"/>
    <col min="5651" max="5651" width="11.90625" style="10" bestFit="1" customWidth="1"/>
    <col min="5652" max="5888" width="9.08984375" style="10" customWidth="1"/>
    <col min="5889" max="5889" width="26.6328125" style="10" customWidth="1"/>
    <col min="5890" max="5890" width="6.453125" style="10" customWidth="1"/>
    <col min="5891" max="5891" width="7.54296875" style="10" bestFit="1" customWidth="1"/>
    <col min="5892" max="5892" width="6.6328125" style="10" customWidth="1"/>
    <col min="5893" max="5893" width="7.08984375" style="10" customWidth="1"/>
    <col min="5894" max="5894" width="6.90625" style="10" customWidth="1"/>
    <col min="5895" max="5899" width="7" style="10" customWidth="1"/>
    <col min="5900" max="5905" width="7.54296875" style="10" customWidth="1"/>
    <col min="5906" max="5906" width="6.453125" style="10" customWidth="1"/>
    <col min="5907" max="5907" width="11.90625" style="10" bestFit="1" customWidth="1"/>
    <col min="5908" max="6144" width="9.08984375" style="10" customWidth="1"/>
    <col min="6145" max="6145" width="26.6328125" style="10" customWidth="1"/>
    <col min="6146" max="6146" width="6.453125" style="10" customWidth="1"/>
    <col min="6147" max="6147" width="7.54296875" style="10" bestFit="1" customWidth="1"/>
    <col min="6148" max="6148" width="6.6328125" style="10" customWidth="1"/>
    <col min="6149" max="6149" width="7.08984375" style="10" customWidth="1"/>
    <col min="6150" max="6150" width="6.90625" style="10" customWidth="1"/>
    <col min="6151" max="6155" width="7" style="10" customWidth="1"/>
    <col min="6156" max="6161" width="7.54296875" style="10" customWidth="1"/>
    <col min="6162" max="6162" width="6.453125" style="10" customWidth="1"/>
    <col min="6163" max="6163" width="11.90625" style="10" bestFit="1" customWidth="1"/>
    <col min="6164" max="6400" width="9.08984375" style="10" customWidth="1"/>
    <col min="6401" max="6401" width="26.6328125" style="10" customWidth="1"/>
    <col min="6402" max="6402" width="6.453125" style="10" customWidth="1"/>
    <col min="6403" max="6403" width="7.54296875" style="10" bestFit="1" customWidth="1"/>
    <col min="6404" max="6404" width="6.6328125" style="10" customWidth="1"/>
    <col min="6405" max="6405" width="7.08984375" style="10" customWidth="1"/>
    <col min="6406" max="6406" width="6.90625" style="10" customWidth="1"/>
    <col min="6407" max="6411" width="7" style="10" customWidth="1"/>
    <col min="6412" max="6417" width="7.54296875" style="10" customWidth="1"/>
    <col min="6418" max="6418" width="6.453125" style="10" customWidth="1"/>
    <col min="6419" max="6419" width="11.90625" style="10" bestFit="1" customWidth="1"/>
    <col min="6420" max="6656" width="9.08984375" style="10" customWidth="1"/>
    <col min="6657" max="6657" width="26.6328125" style="10" customWidth="1"/>
    <col min="6658" max="6658" width="6.453125" style="10" customWidth="1"/>
    <col min="6659" max="6659" width="7.54296875" style="10" bestFit="1" customWidth="1"/>
    <col min="6660" max="6660" width="6.6328125" style="10" customWidth="1"/>
    <col min="6661" max="6661" width="7.08984375" style="10" customWidth="1"/>
    <col min="6662" max="6662" width="6.90625" style="10" customWidth="1"/>
    <col min="6663" max="6667" width="7" style="10" customWidth="1"/>
    <col min="6668" max="6673" width="7.54296875" style="10" customWidth="1"/>
    <col min="6674" max="6674" width="6.453125" style="10" customWidth="1"/>
    <col min="6675" max="6675" width="11.90625" style="10" bestFit="1" customWidth="1"/>
    <col min="6676" max="6912" width="9.08984375" style="10" customWidth="1"/>
    <col min="6913" max="6913" width="26.6328125" style="10" customWidth="1"/>
    <col min="6914" max="6914" width="6.453125" style="10" customWidth="1"/>
    <col min="6915" max="6915" width="7.54296875" style="10" bestFit="1" customWidth="1"/>
    <col min="6916" max="6916" width="6.6328125" style="10" customWidth="1"/>
    <col min="6917" max="6917" width="7.08984375" style="10" customWidth="1"/>
    <col min="6918" max="6918" width="6.90625" style="10" customWidth="1"/>
    <col min="6919" max="6923" width="7" style="10" customWidth="1"/>
    <col min="6924" max="6929" width="7.54296875" style="10" customWidth="1"/>
    <col min="6930" max="6930" width="6.453125" style="10" customWidth="1"/>
    <col min="6931" max="6931" width="11.90625" style="10" bestFit="1" customWidth="1"/>
    <col min="6932" max="7168" width="9.08984375" style="10" customWidth="1"/>
    <col min="7169" max="7169" width="26.6328125" style="10" customWidth="1"/>
    <col min="7170" max="7170" width="6.453125" style="10" customWidth="1"/>
    <col min="7171" max="7171" width="7.54296875" style="10" bestFit="1" customWidth="1"/>
    <col min="7172" max="7172" width="6.6328125" style="10" customWidth="1"/>
    <col min="7173" max="7173" width="7.08984375" style="10" customWidth="1"/>
    <col min="7174" max="7174" width="6.90625" style="10" customWidth="1"/>
    <col min="7175" max="7179" width="7" style="10" customWidth="1"/>
    <col min="7180" max="7185" width="7.54296875" style="10" customWidth="1"/>
    <col min="7186" max="7186" width="6.453125" style="10" customWidth="1"/>
    <col min="7187" max="7187" width="11.90625" style="10" bestFit="1" customWidth="1"/>
    <col min="7188" max="7424" width="9.08984375" style="10" customWidth="1"/>
    <col min="7425" max="7425" width="26.6328125" style="10" customWidth="1"/>
    <col min="7426" max="7426" width="6.453125" style="10" customWidth="1"/>
    <col min="7427" max="7427" width="7.54296875" style="10" bestFit="1" customWidth="1"/>
    <col min="7428" max="7428" width="6.6328125" style="10" customWidth="1"/>
    <col min="7429" max="7429" width="7.08984375" style="10" customWidth="1"/>
    <col min="7430" max="7430" width="6.90625" style="10" customWidth="1"/>
    <col min="7431" max="7435" width="7" style="10" customWidth="1"/>
    <col min="7436" max="7441" width="7.54296875" style="10" customWidth="1"/>
    <col min="7442" max="7442" width="6.453125" style="10" customWidth="1"/>
    <col min="7443" max="7443" width="11.90625" style="10" bestFit="1" customWidth="1"/>
    <col min="7444" max="7680" width="9.08984375" style="10" customWidth="1"/>
    <col min="7681" max="7681" width="26.6328125" style="10" customWidth="1"/>
    <col min="7682" max="7682" width="6.453125" style="10" customWidth="1"/>
    <col min="7683" max="7683" width="7.54296875" style="10" bestFit="1" customWidth="1"/>
    <col min="7684" max="7684" width="6.6328125" style="10" customWidth="1"/>
    <col min="7685" max="7685" width="7.08984375" style="10" customWidth="1"/>
    <col min="7686" max="7686" width="6.90625" style="10" customWidth="1"/>
    <col min="7687" max="7691" width="7" style="10" customWidth="1"/>
    <col min="7692" max="7697" width="7.54296875" style="10" customWidth="1"/>
    <col min="7698" max="7698" width="6.453125" style="10" customWidth="1"/>
    <col min="7699" max="7699" width="11.90625" style="10" bestFit="1" customWidth="1"/>
    <col min="7700" max="7936" width="9.08984375" style="10" customWidth="1"/>
    <col min="7937" max="7937" width="26.6328125" style="10" customWidth="1"/>
    <col min="7938" max="7938" width="6.453125" style="10" customWidth="1"/>
    <col min="7939" max="7939" width="7.54296875" style="10" bestFit="1" customWidth="1"/>
    <col min="7940" max="7940" width="6.6328125" style="10" customWidth="1"/>
    <col min="7941" max="7941" width="7.08984375" style="10" customWidth="1"/>
    <col min="7942" max="7942" width="6.90625" style="10" customWidth="1"/>
    <col min="7943" max="7947" width="7" style="10" customWidth="1"/>
    <col min="7948" max="7953" width="7.54296875" style="10" customWidth="1"/>
    <col min="7954" max="7954" width="6.453125" style="10" customWidth="1"/>
    <col min="7955" max="7955" width="11.90625" style="10" bestFit="1" customWidth="1"/>
    <col min="7956" max="8192" width="9.08984375" style="10" customWidth="1"/>
    <col min="8193" max="8193" width="26.6328125" style="10" customWidth="1"/>
    <col min="8194" max="8194" width="6.453125" style="10" customWidth="1"/>
    <col min="8195" max="8195" width="7.54296875" style="10" bestFit="1" customWidth="1"/>
    <col min="8196" max="8196" width="6.6328125" style="10" customWidth="1"/>
    <col min="8197" max="8197" width="7.08984375" style="10" customWidth="1"/>
    <col min="8198" max="8198" width="6.90625" style="10" customWidth="1"/>
    <col min="8199" max="8203" width="7" style="10" customWidth="1"/>
    <col min="8204" max="8209" width="7.54296875" style="10" customWidth="1"/>
    <col min="8210" max="8210" width="6.453125" style="10" customWidth="1"/>
    <col min="8211" max="8211" width="11.90625" style="10" bestFit="1" customWidth="1"/>
    <col min="8212" max="8448" width="9.08984375" style="10" customWidth="1"/>
    <col min="8449" max="8449" width="26.6328125" style="10" customWidth="1"/>
    <col min="8450" max="8450" width="6.453125" style="10" customWidth="1"/>
    <col min="8451" max="8451" width="7.54296875" style="10" bestFit="1" customWidth="1"/>
    <col min="8452" max="8452" width="6.6328125" style="10" customWidth="1"/>
    <col min="8453" max="8453" width="7.08984375" style="10" customWidth="1"/>
    <col min="8454" max="8454" width="6.90625" style="10" customWidth="1"/>
    <col min="8455" max="8459" width="7" style="10" customWidth="1"/>
    <col min="8460" max="8465" width="7.54296875" style="10" customWidth="1"/>
    <col min="8466" max="8466" width="6.453125" style="10" customWidth="1"/>
    <col min="8467" max="8467" width="11.90625" style="10" bestFit="1" customWidth="1"/>
    <col min="8468" max="8704" width="9.08984375" style="10" customWidth="1"/>
    <col min="8705" max="8705" width="26.6328125" style="10" customWidth="1"/>
    <col min="8706" max="8706" width="6.453125" style="10" customWidth="1"/>
    <col min="8707" max="8707" width="7.54296875" style="10" bestFit="1" customWidth="1"/>
    <col min="8708" max="8708" width="6.6328125" style="10" customWidth="1"/>
    <col min="8709" max="8709" width="7.08984375" style="10" customWidth="1"/>
    <col min="8710" max="8710" width="6.90625" style="10" customWidth="1"/>
    <col min="8711" max="8715" width="7" style="10" customWidth="1"/>
    <col min="8716" max="8721" width="7.54296875" style="10" customWidth="1"/>
    <col min="8722" max="8722" width="6.453125" style="10" customWidth="1"/>
    <col min="8723" max="8723" width="11.90625" style="10" bestFit="1" customWidth="1"/>
    <col min="8724" max="8960" width="9.08984375" style="10" customWidth="1"/>
    <col min="8961" max="8961" width="26.6328125" style="10" customWidth="1"/>
    <col min="8962" max="8962" width="6.453125" style="10" customWidth="1"/>
    <col min="8963" max="8963" width="7.54296875" style="10" bestFit="1" customWidth="1"/>
    <col min="8964" max="8964" width="6.6328125" style="10" customWidth="1"/>
    <col min="8965" max="8965" width="7.08984375" style="10" customWidth="1"/>
    <col min="8966" max="8966" width="6.90625" style="10" customWidth="1"/>
    <col min="8967" max="8971" width="7" style="10" customWidth="1"/>
    <col min="8972" max="8977" width="7.54296875" style="10" customWidth="1"/>
    <col min="8978" max="8978" width="6.453125" style="10" customWidth="1"/>
    <col min="8979" max="8979" width="11.90625" style="10" bestFit="1" customWidth="1"/>
    <col min="8980" max="9216" width="9.08984375" style="10" customWidth="1"/>
    <col min="9217" max="9217" width="26.6328125" style="10" customWidth="1"/>
    <col min="9218" max="9218" width="6.453125" style="10" customWidth="1"/>
    <col min="9219" max="9219" width="7.54296875" style="10" bestFit="1" customWidth="1"/>
    <col min="9220" max="9220" width="6.6328125" style="10" customWidth="1"/>
    <col min="9221" max="9221" width="7.08984375" style="10" customWidth="1"/>
    <col min="9222" max="9222" width="6.90625" style="10" customWidth="1"/>
    <col min="9223" max="9227" width="7" style="10" customWidth="1"/>
    <col min="9228" max="9233" width="7.54296875" style="10" customWidth="1"/>
    <col min="9234" max="9234" width="6.453125" style="10" customWidth="1"/>
    <col min="9235" max="9235" width="11.90625" style="10" bestFit="1" customWidth="1"/>
    <col min="9236" max="9472" width="9.08984375" style="10" customWidth="1"/>
    <col min="9473" max="9473" width="26.6328125" style="10" customWidth="1"/>
    <col min="9474" max="9474" width="6.453125" style="10" customWidth="1"/>
    <col min="9475" max="9475" width="7.54296875" style="10" bestFit="1" customWidth="1"/>
    <col min="9476" max="9476" width="6.6328125" style="10" customWidth="1"/>
    <col min="9477" max="9477" width="7.08984375" style="10" customWidth="1"/>
    <col min="9478" max="9478" width="6.90625" style="10" customWidth="1"/>
    <col min="9479" max="9483" width="7" style="10" customWidth="1"/>
    <col min="9484" max="9489" width="7.54296875" style="10" customWidth="1"/>
    <col min="9490" max="9490" width="6.453125" style="10" customWidth="1"/>
    <col min="9491" max="9491" width="11.90625" style="10" bestFit="1" customWidth="1"/>
    <col min="9492" max="9728" width="9.08984375" style="10" customWidth="1"/>
    <col min="9729" max="9729" width="26.6328125" style="10" customWidth="1"/>
    <col min="9730" max="9730" width="6.453125" style="10" customWidth="1"/>
    <col min="9731" max="9731" width="7.54296875" style="10" bestFit="1" customWidth="1"/>
    <col min="9732" max="9732" width="6.6328125" style="10" customWidth="1"/>
    <col min="9733" max="9733" width="7.08984375" style="10" customWidth="1"/>
    <col min="9734" max="9734" width="6.90625" style="10" customWidth="1"/>
    <col min="9735" max="9739" width="7" style="10" customWidth="1"/>
    <col min="9740" max="9745" width="7.54296875" style="10" customWidth="1"/>
    <col min="9746" max="9746" width="6.453125" style="10" customWidth="1"/>
    <col min="9747" max="9747" width="11.90625" style="10" bestFit="1" customWidth="1"/>
    <col min="9748" max="9984" width="9.08984375" style="10" customWidth="1"/>
    <col min="9985" max="9985" width="26.6328125" style="10" customWidth="1"/>
    <col min="9986" max="9986" width="6.453125" style="10" customWidth="1"/>
    <col min="9987" max="9987" width="7.54296875" style="10" bestFit="1" customWidth="1"/>
    <col min="9988" max="9988" width="6.6328125" style="10" customWidth="1"/>
    <col min="9989" max="9989" width="7.08984375" style="10" customWidth="1"/>
    <col min="9990" max="9990" width="6.90625" style="10" customWidth="1"/>
    <col min="9991" max="9995" width="7" style="10" customWidth="1"/>
    <col min="9996" max="10001" width="7.54296875" style="10" customWidth="1"/>
    <col min="10002" max="10002" width="6.453125" style="10" customWidth="1"/>
    <col min="10003" max="10003" width="11.90625" style="10" bestFit="1" customWidth="1"/>
    <col min="10004" max="10240" width="9.08984375" style="10" customWidth="1"/>
    <col min="10241" max="10241" width="26.6328125" style="10" customWidth="1"/>
    <col min="10242" max="10242" width="6.453125" style="10" customWidth="1"/>
    <col min="10243" max="10243" width="7.54296875" style="10" bestFit="1" customWidth="1"/>
    <col min="10244" max="10244" width="6.6328125" style="10" customWidth="1"/>
    <col min="10245" max="10245" width="7.08984375" style="10" customWidth="1"/>
    <col min="10246" max="10246" width="6.90625" style="10" customWidth="1"/>
    <col min="10247" max="10251" width="7" style="10" customWidth="1"/>
    <col min="10252" max="10257" width="7.54296875" style="10" customWidth="1"/>
    <col min="10258" max="10258" width="6.453125" style="10" customWidth="1"/>
    <col min="10259" max="10259" width="11.90625" style="10" bestFit="1" customWidth="1"/>
    <col min="10260" max="10496" width="9.08984375" style="10" customWidth="1"/>
    <col min="10497" max="10497" width="26.6328125" style="10" customWidth="1"/>
    <col min="10498" max="10498" width="6.453125" style="10" customWidth="1"/>
    <col min="10499" max="10499" width="7.54296875" style="10" bestFit="1" customWidth="1"/>
    <col min="10500" max="10500" width="6.6328125" style="10" customWidth="1"/>
    <col min="10501" max="10501" width="7.08984375" style="10" customWidth="1"/>
    <col min="10502" max="10502" width="6.90625" style="10" customWidth="1"/>
    <col min="10503" max="10507" width="7" style="10" customWidth="1"/>
    <col min="10508" max="10513" width="7.54296875" style="10" customWidth="1"/>
    <col min="10514" max="10514" width="6.453125" style="10" customWidth="1"/>
    <col min="10515" max="10515" width="11.90625" style="10" bestFit="1" customWidth="1"/>
    <col min="10516" max="10752" width="9.08984375" style="10" customWidth="1"/>
    <col min="10753" max="10753" width="26.6328125" style="10" customWidth="1"/>
    <col min="10754" max="10754" width="6.453125" style="10" customWidth="1"/>
    <col min="10755" max="10755" width="7.54296875" style="10" bestFit="1" customWidth="1"/>
    <col min="10756" max="10756" width="6.6328125" style="10" customWidth="1"/>
    <col min="10757" max="10757" width="7.08984375" style="10" customWidth="1"/>
    <col min="10758" max="10758" width="6.90625" style="10" customWidth="1"/>
    <col min="10759" max="10763" width="7" style="10" customWidth="1"/>
    <col min="10764" max="10769" width="7.54296875" style="10" customWidth="1"/>
    <col min="10770" max="10770" width="6.453125" style="10" customWidth="1"/>
    <col min="10771" max="10771" width="11.90625" style="10" bestFit="1" customWidth="1"/>
    <col min="10772" max="11008" width="9.08984375" style="10" customWidth="1"/>
    <col min="11009" max="11009" width="26.6328125" style="10" customWidth="1"/>
    <col min="11010" max="11010" width="6.453125" style="10" customWidth="1"/>
    <col min="11011" max="11011" width="7.54296875" style="10" bestFit="1" customWidth="1"/>
    <col min="11012" max="11012" width="6.6328125" style="10" customWidth="1"/>
    <col min="11013" max="11013" width="7.08984375" style="10" customWidth="1"/>
    <col min="11014" max="11014" width="6.90625" style="10" customWidth="1"/>
    <col min="11015" max="11019" width="7" style="10" customWidth="1"/>
    <col min="11020" max="11025" width="7.54296875" style="10" customWidth="1"/>
    <col min="11026" max="11026" width="6.453125" style="10" customWidth="1"/>
    <col min="11027" max="11027" width="11.90625" style="10" bestFit="1" customWidth="1"/>
    <col min="11028" max="11264" width="9.08984375" style="10" customWidth="1"/>
    <col min="11265" max="11265" width="26.6328125" style="10" customWidth="1"/>
    <col min="11266" max="11266" width="6.453125" style="10" customWidth="1"/>
    <col min="11267" max="11267" width="7.54296875" style="10" bestFit="1" customWidth="1"/>
    <col min="11268" max="11268" width="6.6328125" style="10" customWidth="1"/>
    <col min="11269" max="11269" width="7.08984375" style="10" customWidth="1"/>
    <col min="11270" max="11270" width="6.90625" style="10" customWidth="1"/>
    <col min="11271" max="11275" width="7" style="10" customWidth="1"/>
    <col min="11276" max="11281" width="7.54296875" style="10" customWidth="1"/>
    <col min="11282" max="11282" width="6.453125" style="10" customWidth="1"/>
    <col min="11283" max="11283" width="11.90625" style="10" bestFit="1" customWidth="1"/>
    <col min="11284" max="11520" width="9.08984375" style="10" customWidth="1"/>
    <col min="11521" max="11521" width="26.6328125" style="10" customWidth="1"/>
    <col min="11522" max="11522" width="6.453125" style="10" customWidth="1"/>
    <col min="11523" max="11523" width="7.54296875" style="10" bestFit="1" customWidth="1"/>
    <col min="11524" max="11524" width="6.6328125" style="10" customWidth="1"/>
    <col min="11525" max="11525" width="7.08984375" style="10" customWidth="1"/>
    <col min="11526" max="11526" width="6.90625" style="10" customWidth="1"/>
    <col min="11527" max="11531" width="7" style="10" customWidth="1"/>
    <col min="11532" max="11537" width="7.54296875" style="10" customWidth="1"/>
    <col min="11538" max="11538" width="6.453125" style="10" customWidth="1"/>
    <col min="11539" max="11539" width="11.90625" style="10" bestFit="1" customWidth="1"/>
    <col min="11540" max="11776" width="9.08984375" style="10" customWidth="1"/>
    <col min="11777" max="11777" width="26.6328125" style="10" customWidth="1"/>
    <col min="11778" max="11778" width="6.453125" style="10" customWidth="1"/>
    <col min="11779" max="11779" width="7.54296875" style="10" bestFit="1" customWidth="1"/>
    <col min="11780" max="11780" width="6.6328125" style="10" customWidth="1"/>
    <col min="11781" max="11781" width="7.08984375" style="10" customWidth="1"/>
    <col min="11782" max="11782" width="6.90625" style="10" customWidth="1"/>
    <col min="11783" max="11787" width="7" style="10" customWidth="1"/>
    <col min="11788" max="11793" width="7.54296875" style="10" customWidth="1"/>
    <col min="11794" max="11794" width="6.453125" style="10" customWidth="1"/>
    <col min="11795" max="11795" width="11.90625" style="10" bestFit="1" customWidth="1"/>
    <col min="11796" max="12032" width="9.08984375" style="10" customWidth="1"/>
    <col min="12033" max="12033" width="26.6328125" style="10" customWidth="1"/>
    <col min="12034" max="12034" width="6.453125" style="10" customWidth="1"/>
    <col min="12035" max="12035" width="7.54296875" style="10" bestFit="1" customWidth="1"/>
    <col min="12036" max="12036" width="6.6328125" style="10" customWidth="1"/>
    <col min="12037" max="12037" width="7.08984375" style="10" customWidth="1"/>
    <col min="12038" max="12038" width="6.90625" style="10" customWidth="1"/>
    <col min="12039" max="12043" width="7" style="10" customWidth="1"/>
    <col min="12044" max="12049" width="7.54296875" style="10" customWidth="1"/>
    <col min="12050" max="12050" width="6.453125" style="10" customWidth="1"/>
    <col min="12051" max="12051" width="11.90625" style="10" bestFit="1" customWidth="1"/>
    <col min="12052" max="12288" width="9.08984375" style="10" customWidth="1"/>
    <col min="12289" max="12289" width="26.6328125" style="10" customWidth="1"/>
    <col min="12290" max="12290" width="6.453125" style="10" customWidth="1"/>
    <col min="12291" max="12291" width="7.54296875" style="10" bestFit="1" customWidth="1"/>
    <col min="12292" max="12292" width="6.6328125" style="10" customWidth="1"/>
    <col min="12293" max="12293" width="7.08984375" style="10" customWidth="1"/>
    <col min="12294" max="12294" width="6.90625" style="10" customWidth="1"/>
    <col min="12295" max="12299" width="7" style="10" customWidth="1"/>
    <col min="12300" max="12305" width="7.54296875" style="10" customWidth="1"/>
    <col min="12306" max="12306" width="6.453125" style="10" customWidth="1"/>
    <col min="12307" max="12307" width="11.90625" style="10" bestFit="1" customWidth="1"/>
    <col min="12308" max="12544" width="9.08984375" style="10" customWidth="1"/>
    <col min="12545" max="12545" width="26.6328125" style="10" customWidth="1"/>
    <col min="12546" max="12546" width="6.453125" style="10" customWidth="1"/>
    <col min="12547" max="12547" width="7.54296875" style="10" bestFit="1" customWidth="1"/>
    <col min="12548" max="12548" width="6.6328125" style="10" customWidth="1"/>
    <col min="12549" max="12549" width="7.08984375" style="10" customWidth="1"/>
    <col min="12550" max="12550" width="6.90625" style="10" customWidth="1"/>
    <col min="12551" max="12555" width="7" style="10" customWidth="1"/>
    <col min="12556" max="12561" width="7.54296875" style="10" customWidth="1"/>
    <col min="12562" max="12562" width="6.453125" style="10" customWidth="1"/>
    <col min="12563" max="12563" width="11.90625" style="10" bestFit="1" customWidth="1"/>
    <col min="12564" max="12800" width="9.08984375" style="10" customWidth="1"/>
    <col min="12801" max="12801" width="26.6328125" style="10" customWidth="1"/>
    <col min="12802" max="12802" width="6.453125" style="10" customWidth="1"/>
    <col min="12803" max="12803" width="7.54296875" style="10" bestFit="1" customWidth="1"/>
    <col min="12804" max="12804" width="6.6328125" style="10" customWidth="1"/>
    <col min="12805" max="12805" width="7.08984375" style="10" customWidth="1"/>
    <col min="12806" max="12806" width="6.90625" style="10" customWidth="1"/>
    <col min="12807" max="12811" width="7" style="10" customWidth="1"/>
    <col min="12812" max="12817" width="7.54296875" style="10" customWidth="1"/>
    <col min="12818" max="12818" width="6.453125" style="10" customWidth="1"/>
    <col min="12819" max="12819" width="11.90625" style="10" bestFit="1" customWidth="1"/>
    <col min="12820" max="13056" width="9.08984375" style="10" customWidth="1"/>
    <col min="13057" max="13057" width="26.6328125" style="10" customWidth="1"/>
    <col min="13058" max="13058" width="6.453125" style="10" customWidth="1"/>
    <col min="13059" max="13059" width="7.54296875" style="10" bestFit="1" customWidth="1"/>
    <col min="13060" max="13060" width="6.6328125" style="10" customWidth="1"/>
    <col min="13061" max="13061" width="7.08984375" style="10" customWidth="1"/>
    <col min="13062" max="13062" width="6.90625" style="10" customWidth="1"/>
    <col min="13063" max="13067" width="7" style="10" customWidth="1"/>
    <col min="13068" max="13073" width="7.54296875" style="10" customWidth="1"/>
    <col min="13074" max="13074" width="6.453125" style="10" customWidth="1"/>
    <col min="13075" max="13075" width="11.90625" style="10" bestFit="1" customWidth="1"/>
    <col min="13076" max="13312" width="9.08984375" style="10" customWidth="1"/>
    <col min="13313" max="13313" width="26.6328125" style="10" customWidth="1"/>
    <col min="13314" max="13314" width="6.453125" style="10" customWidth="1"/>
    <col min="13315" max="13315" width="7.54296875" style="10" bestFit="1" customWidth="1"/>
    <col min="13316" max="13316" width="6.6328125" style="10" customWidth="1"/>
    <col min="13317" max="13317" width="7.08984375" style="10" customWidth="1"/>
    <col min="13318" max="13318" width="6.90625" style="10" customWidth="1"/>
    <col min="13319" max="13323" width="7" style="10" customWidth="1"/>
    <col min="13324" max="13329" width="7.54296875" style="10" customWidth="1"/>
    <col min="13330" max="13330" width="6.453125" style="10" customWidth="1"/>
    <col min="13331" max="13331" width="11.90625" style="10" bestFit="1" customWidth="1"/>
    <col min="13332" max="13568" width="9.08984375" style="10" customWidth="1"/>
    <col min="13569" max="13569" width="26.6328125" style="10" customWidth="1"/>
    <col min="13570" max="13570" width="6.453125" style="10" customWidth="1"/>
    <col min="13571" max="13571" width="7.54296875" style="10" bestFit="1" customWidth="1"/>
    <col min="13572" max="13572" width="6.6328125" style="10" customWidth="1"/>
    <col min="13573" max="13573" width="7.08984375" style="10" customWidth="1"/>
    <col min="13574" max="13574" width="6.90625" style="10" customWidth="1"/>
    <col min="13575" max="13579" width="7" style="10" customWidth="1"/>
    <col min="13580" max="13585" width="7.54296875" style="10" customWidth="1"/>
    <col min="13586" max="13586" width="6.453125" style="10" customWidth="1"/>
    <col min="13587" max="13587" width="11.90625" style="10" bestFit="1" customWidth="1"/>
    <col min="13588" max="13824" width="9.08984375" style="10" customWidth="1"/>
    <col min="13825" max="13825" width="26.6328125" style="10" customWidth="1"/>
    <col min="13826" max="13826" width="6.453125" style="10" customWidth="1"/>
    <col min="13827" max="13827" width="7.54296875" style="10" bestFit="1" customWidth="1"/>
    <col min="13828" max="13828" width="6.6328125" style="10" customWidth="1"/>
    <col min="13829" max="13829" width="7.08984375" style="10" customWidth="1"/>
    <col min="13830" max="13830" width="6.90625" style="10" customWidth="1"/>
    <col min="13831" max="13835" width="7" style="10" customWidth="1"/>
    <col min="13836" max="13841" width="7.54296875" style="10" customWidth="1"/>
    <col min="13842" max="13842" width="6.453125" style="10" customWidth="1"/>
    <col min="13843" max="13843" width="11.90625" style="10" bestFit="1" customWidth="1"/>
    <col min="13844" max="14080" width="9.08984375" style="10" customWidth="1"/>
    <col min="14081" max="14081" width="26.6328125" style="10" customWidth="1"/>
    <col min="14082" max="14082" width="6.453125" style="10" customWidth="1"/>
    <col min="14083" max="14083" width="7.54296875" style="10" bestFit="1" customWidth="1"/>
    <col min="14084" max="14084" width="6.6328125" style="10" customWidth="1"/>
    <col min="14085" max="14085" width="7.08984375" style="10" customWidth="1"/>
    <col min="14086" max="14086" width="6.90625" style="10" customWidth="1"/>
    <col min="14087" max="14091" width="7" style="10" customWidth="1"/>
    <col min="14092" max="14097" width="7.54296875" style="10" customWidth="1"/>
    <col min="14098" max="14098" width="6.453125" style="10" customWidth="1"/>
    <col min="14099" max="14099" width="11.90625" style="10" bestFit="1" customWidth="1"/>
    <col min="14100" max="14336" width="9.08984375" style="10" customWidth="1"/>
    <col min="14337" max="14337" width="26.6328125" style="10" customWidth="1"/>
    <col min="14338" max="14338" width="6.453125" style="10" customWidth="1"/>
    <col min="14339" max="14339" width="7.54296875" style="10" bestFit="1" customWidth="1"/>
    <col min="14340" max="14340" width="6.6328125" style="10" customWidth="1"/>
    <col min="14341" max="14341" width="7.08984375" style="10" customWidth="1"/>
    <col min="14342" max="14342" width="6.90625" style="10" customWidth="1"/>
    <col min="14343" max="14347" width="7" style="10" customWidth="1"/>
    <col min="14348" max="14353" width="7.54296875" style="10" customWidth="1"/>
    <col min="14354" max="14354" width="6.453125" style="10" customWidth="1"/>
    <col min="14355" max="14355" width="11.90625" style="10" bestFit="1" customWidth="1"/>
    <col min="14356" max="14592" width="9.08984375" style="10" customWidth="1"/>
    <col min="14593" max="14593" width="26.6328125" style="10" customWidth="1"/>
    <col min="14594" max="14594" width="6.453125" style="10" customWidth="1"/>
    <col min="14595" max="14595" width="7.54296875" style="10" bestFit="1" customWidth="1"/>
    <col min="14596" max="14596" width="6.6328125" style="10" customWidth="1"/>
    <col min="14597" max="14597" width="7.08984375" style="10" customWidth="1"/>
    <col min="14598" max="14598" width="6.90625" style="10" customWidth="1"/>
    <col min="14599" max="14603" width="7" style="10" customWidth="1"/>
    <col min="14604" max="14609" width="7.54296875" style="10" customWidth="1"/>
    <col min="14610" max="14610" width="6.453125" style="10" customWidth="1"/>
    <col min="14611" max="14611" width="11.90625" style="10" bestFit="1" customWidth="1"/>
    <col min="14612" max="14848" width="9.08984375" style="10" customWidth="1"/>
    <col min="14849" max="14849" width="26.6328125" style="10" customWidth="1"/>
    <col min="14850" max="14850" width="6.453125" style="10" customWidth="1"/>
    <col min="14851" max="14851" width="7.54296875" style="10" bestFit="1" customWidth="1"/>
    <col min="14852" max="14852" width="6.6328125" style="10" customWidth="1"/>
    <col min="14853" max="14853" width="7.08984375" style="10" customWidth="1"/>
    <col min="14854" max="14854" width="6.90625" style="10" customWidth="1"/>
    <col min="14855" max="14859" width="7" style="10" customWidth="1"/>
    <col min="14860" max="14865" width="7.54296875" style="10" customWidth="1"/>
    <col min="14866" max="14866" width="6.453125" style="10" customWidth="1"/>
    <col min="14867" max="14867" width="11.90625" style="10" bestFit="1" customWidth="1"/>
    <col min="14868" max="15104" width="9.08984375" style="10" customWidth="1"/>
    <col min="15105" max="15105" width="26.6328125" style="10" customWidth="1"/>
    <col min="15106" max="15106" width="6.453125" style="10" customWidth="1"/>
    <col min="15107" max="15107" width="7.54296875" style="10" bestFit="1" customWidth="1"/>
    <col min="15108" max="15108" width="6.6328125" style="10" customWidth="1"/>
    <col min="15109" max="15109" width="7.08984375" style="10" customWidth="1"/>
    <col min="15110" max="15110" width="6.90625" style="10" customWidth="1"/>
    <col min="15111" max="15115" width="7" style="10" customWidth="1"/>
    <col min="15116" max="15121" width="7.54296875" style="10" customWidth="1"/>
    <col min="15122" max="15122" width="6.453125" style="10" customWidth="1"/>
    <col min="15123" max="15123" width="11.90625" style="10" bestFit="1" customWidth="1"/>
    <col min="15124" max="15360" width="9.08984375" style="10" customWidth="1"/>
    <col min="15361" max="15361" width="26.6328125" style="10" customWidth="1"/>
    <col min="15362" max="15362" width="6.453125" style="10" customWidth="1"/>
    <col min="15363" max="15363" width="7.54296875" style="10" bestFit="1" customWidth="1"/>
    <col min="15364" max="15364" width="6.6328125" style="10" customWidth="1"/>
    <col min="15365" max="15365" width="7.08984375" style="10" customWidth="1"/>
    <col min="15366" max="15366" width="6.90625" style="10" customWidth="1"/>
    <col min="15367" max="15371" width="7" style="10" customWidth="1"/>
    <col min="15372" max="15377" width="7.54296875" style="10" customWidth="1"/>
    <col min="15378" max="15378" width="6.453125" style="10" customWidth="1"/>
    <col min="15379" max="15379" width="11.90625" style="10" bestFit="1" customWidth="1"/>
    <col min="15380" max="15616" width="9.08984375" style="10" customWidth="1"/>
    <col min="15617" max="15617" width="26.6328125" style="10" customWidth="1"/>
    <col min="15618" max="15618" width="6.453125" style="10" customWidth="1"/>
    <col min="15619" max="15619" width="7.54296875" style="10" bestFit="1" customWidth="1"/>
    <col min="15620" max="15620" width="6.6328125" style="10" customWidth="1"/>
    <col min="15621" max="15621" width="7.08984375" style="10" customWidth="1"/>
    <col min="15622" max="15622" width="6.90625" style="10" customWidth="1"/>
    <col min="15623" max="15627" width="7" style="10" customWidth="1"/>
    <col min="15628" max="15633" width="7.54296875" style="10" customWidth="1"/>
    <col min="15634" max="15634" width="6.453125" style="10" customWidth="1"/>
    <col min="15635" max="15635" width="11.90625" style="10" bestFit="1" customWidth="1"/>
    <col min="15636" max="15872" width="9.08984375" style="10" customWidth="1"/>
    <col min="15873" max="15873" width="26.6328125" style="10" customWidth="1"/>
    <col min="15874" max="15874" width="6.453125" style="10" customWidth="1"/>
    <col min="15875" max="15875" width="7.54296875" style="10" bestFit="1" customWidth="1"/>
    <col min="15876" max="15876" width="6.6328125" style="10" customWidth="1"/>
    <col min="15877" max="15877" width="7.08984375" style="10" customWidth="1"/>
    <col min="15878" max="15878" width="6.90625" style="10" customWidth="1"/>
    <col min="15879" max="15883" width="7" style="10" customWidth="1"/>
    <col min="15884" max="15889" width="7.54296875" style="10" customWidth="1"/>
    <col min="15890" max="15890" width="6.453125" style="10" customWidth="1"/>
    <col min="15891" max="15891" width="11.90625" style="10" bestFit="1" customWidth="1"/>
    <col min="15892" max="16128" width="9.08984375" style="10" customWidth="1"/>
    <col min="16129" max="16129" width="26.6328125" style="10" customWidth="1"/>
    <col min="16130" max="16130" width="6.453125" style="10" customWidth="1"/>
    <col min="16131" max="16131" width="7.54296875" style="10" bestFit="1" customWidth="1"/>
    <col min="16132" max="16132" width="6.6328125" style="10" customWidth="1"/>
    <col min="16133" max="16133" width="7.08984375" style="10" customWidth="1"/>
    <col min="16134" max="16134" width="6.90625" style="10" customWidth="1"/>
    <col min="16135" max="16139" width="7" style="10" customWidth="1"/>
    <col min="16140" max="16145" width="7.54296875" style="10" customWidth="1"/>
    <col min="16146" max="16146" width="6.453125" style="10" customWidth="1"/>
    <col min="16147" max="16147" width="11.90625" style="10" bestFit="1" customWidth="1"/>
    <col min="16148" max="16384" width="9.08984375" style="10" customWidth="1"/>
  </cols>
  <sheetData>
    <row r="2" spans="1:20" ht="18.75" customHeight="1" x14ac:dyDescent="0.35">
      <c r="A2" s="156" t="s">
        <v>136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</row>
    <row r="4" spans="1:20" s="85" customFormat="1" ht="12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45"/>
    </row>
    <row r="5" spans="1:20" ht="89.25" customHeight="1" x14ac:dyDescent="0.35">
      <c r="A5" s="158" t="s">
        <v>2</v>
      </c>
      <c r="B5" s="162" t="s">
        <v>23</v>
      </c>
      <c r="C5" s="161"/>
      <c r="D5" s="162" t="s">
        <v>24</v>
      </c>
      <c r="E5" s="161"/>
      <c r="F5" s="162" t="s">
        <v>128</v>
      </c>
      <c r="G5" s="161"/>
      <c r="H5" s="160"/>
      <c r="I5" s="161"/>
      <c r="J5" s="160"/>
      <c r="K5" s="161"/>
      <c r="L5" s="160"/>
      <c r="M5" s="161"/>
      <c r="N5" s="160"/>
      <c r="O5" s="161"/>
      <c r="P5" s="160"/>
      <c r="Q5" s="161"/>
      <c r="R5" s="160" t="s">
        <v>6</v>
      </c>
      <c r="S5" s="160" t="s">
        <v>7</v>
      </c>
      <c r="T5" s="6"/>
    </row>
    <row r="6" spans="1:20" ht="15.75" customHeight="1" x14ac:dyDescent="0.3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159"/>
      <c r="S6" s="159"/>
      <c r="T6" s="6"/>
    </row>
    <row r="7" spans="1:20" ht="15.75" customHeight="1" x14ac:dyDescent="0.35">
      <c r="A7" s="124" t="s">
        <v>140</v>
      </c>
      <c r="B7" s="107">
        <v>85</v>
      </c>
      <c r="C7" s="107">
        <v>1</v>
      </c>
      <c r="D7" s="107">
        <v>70</v>
      </c>
      <c r="E7" s="107">
        <v>1</v>
      </c>
      <c r="F7" s="107">
        <v>90</v>
      </c>
      <c r="G7" s="107">
        <v>1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8"/>
      <c r="S7" s="114">
        <f>95*(B7*C7+D7*E7+F7*G7)/((C7+E7+G7)*100)+R7</f>
        <v>77.583333333333329</v>
      </c>
      <c r="T7" s="6"/>
    </row>
    <row r="8" spans="1:20" ht="15.75" customHeight="1" x14ac:dyDescent="0.35">
      <c r="A8" s="124" t="s">
        <v>138</v>
      </c>
      <c r="B8" s="107">
        <v>75</v>
      </c>
      <c r="C8" s="107">
        <v>1</v>
      </c>
      <c r="D8" s="107">
        <v>75</v>
      </c>
      <c r="E8" s="107">
        <v>1</v>
      </c>
      <c r="F8" s="107">
        <v>75</v>
      </c>
      <c r="G8" s="107">
        <v>1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8"/>
      <c r="S8" s="114">
        <f>95*(B8*C8+D8*E8+F8*G8)/((C8+E8+G8)*100)+R8</f>
        <v>71.25</v>
      </c>
      <c r="T8" s="6"/>
    </row>
    <row r="9" spans="1:20" s="55" customFormat="1" ht="15.75" customHeight="1" x14ac:dyDescent="0.35">
      <c r="A9" s="56" t="s">
        <v>139</v>
      </c>
      <c r="B9" s="96">
        <v>68</v>
      </c>
      <c r="C9" s="96">
        <v>1</v>
      </c>
      <c r="D9" s="96">
        <v>68</v>
      </c>
      <c r="E9" s="96">
        <v>1</v>
      </c>
      <c r="F9" s="96">
        <v>65</v>
      </c>
      <c r="G9" s="96">
        <v>1</v>
      </c>
      <c r="H9" s="96"/>
      <c r="I9" s="96"/>
      <c r="J9" s="96"/>
      <c r="K9" s="96"/>
      <c r="L9" s="96"/>
      <c r="M9" s="96"/>
      <c r="N9" s="96"/>
      <c r="O9" s="96"/>
      <c r="P9" s="96"/>
      <c r="Q9" s="96"/>
      <c r="R9" s="99"/>
      <c r="S9" s="34">
        <f>95*(B9*C9+D9*E9+F9*G9)/((C9+E9+G9)*100)+R9</f>
        <v>63.65</v>
      </c>
      <c r="T9" s="54"/>
    </row>
    <row r="10" spans="1:20" ht="15.75" customHeight="1" x14ac:dyDescent="0.35">
      <c r="A10" s="56" t="s">
        <v>137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9"/>
      <c r="S10" s="34"/>
      <c r="T10" s="6"/>
    </row>
    <row r="11" spans="1:20" ht="15.75" customHeight="1" x14ac:dyDescent="0.35">
      <c r="A11" s="56" t="s">
        <v>141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9"/>
      <c r="S11" s="34"/>
      <c r="T11" s="6"/>
    </row>
    <row r="12" spans="1:20" ht="14.25" customHeight="1" x14ac:dyDescent="0.35">
      <c r="A12" s="57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9"/>
      <c r="S12" s="99"/>
      <c r="T12" s="6"/>
    </row>
    <row r="13" spans="1:20" ht="15" customHeight="1" x14ac:dyDescent="0.3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6"/>
    </row>
    <row r="14" spans="1:20" ht="15.75" customHeight="1" x14ac:dyDescent="0.35">
      <c r="A14" s="36" t="s">
        <v>13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32">
        <f>AVERAGE(S7:S11)</f>
        <v>70.827777777777769</v>
      </c>
      <c r="T14" s="6"/>
    </row>
    <row r="15" spans="1:20" ht="15.75" customHeight="1" x14ac:dyDescent="0.3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6"/>
    </row>
    <row r="16" spans="1:20" ht="15.75" customHeight="1" x14ac:dyDescent="0.35">
      <c r="A16" s="41" t="s">
        <v>14</v>
      </c>
      <c r="B16" s="41">
        <f>COUNTA(A1:A50)-4</f>
        <v>5</v>
      </c>
      <c r="C16" s="41">
        <f>B16*0.4</f>
        <v>2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6"/>
    </row>
    <row r="17" spans="1:20" ht="13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3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3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3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13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13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2.75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</sheetData>
  <sortState xmlns:xlrd2="http://schemas.microsoft.com/office/spreadsheetml/2017/richdata2" ref="A7:S11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0866141732283472" right="0.70866141732283472" top="0.74803149606299213" bottom="0.74803149606299213" header="0.31496062992125978" footer="0.31496062992125978"/>
  <pageSetup paperSize="9" scale="8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S34"/>
  <sheetViews>
    <sheetView zoomScale="70" zoomScaleNormal="70" workbookViewId="0">
      <selection activeCell="A12" sqref="A12:XFD12"/>
    </sheetView>
  </sheetViews>
  <sheetFormatPr defaultRowHeight="15.5" x14ac:dyDescent="0.35"/>
  <cols>
    <col min="1" max="1" width="40.08984375" style="65" customWidth="1"/>
    <col min="2" max="2" width="7.6328125" style="65" customWidth="1"/>
    <col min="3" max="3" width="9.453125" style="65" customWidth="1"/>
    <col min="4" max="4" width="7.6328125" style="65" customWidth="1"/>
    <col min="5" max="5" width="9.453125" style="65" customWidth="1"/>
    <col min="6" max="6" width="7.6328125" style="65" customWidth="1"/>
    <col min="7" max="7" width="9.453125" style="65" customWidth="1"/>
    <col min="8" max="8" width="7.6328125" style="65" customWidth="1"/>
    <col min="9" max="9" width="9.453125" style="65" customWidth="1"/>
    <col min="10" max="10" width="7.6328125" style="65" customWidth="1"/>
    <col min="11" max="11" width="9.453125" style="65" customWidth="1"/>
    <col min="12" max="12" width="7.6328125" style="65" customWidth="1"/>
    <col min="13" max="13" width="9.453125" style="65" customWidth="1"/>
    <col min="14" max="14" width="7.6328125" style="65" customWidth="1"/>
    <col min="15" max="15" width="9.453125" style="65" customWidth="1"/>
    <col min="16" max="17" width="7.54296875" style="65" customWidth="1"/>
    <col min="18" max="18" width="6.453125" style="65" customWidth="1"/>
    <col min="19" max="19" width="11.90625" style="65" bestFit="1" customWidth="1"/>
    <col min="20" max="256" width="9.08984375" style="65" customWidth="1"/>
    <col min="257" max="257" width="33" style="65" customWidth="1"/>
    <col min="258" max="258" width="6.453125" style="65" customWidth="1"/>
    <col min="259" max="259" width="7.54296875" style="65" customWidth="1"/>
    <col min="260" max="260" width="6.6328125" style="65" customWidth="1"/>
    <col min="261" max="261" width="7.08984375" style="65" customWidth="1"/>
    <col min="262" max="262" width="6.90625" style="65" customWidth="1"/>
    <col min="263" max="267" width="7" style="65" customWidth="1"/>
    <col min="268" max="273" width="7.54296875" style="65" customWidth="1"/>
    <col min="274" max="274" width="6.453125" style="65" customWidth="1"/>
    <col min="275" max="275" width="11.90625" style="65" bestFit="1" customWidth="1"/>
    <col min="276" max="512" width="9.08984375" style="65" customWidth="1"/>
    <col min="513" max="513" width="33" style="65" customWidth="1"/>
    <col min="514" max="514" width="6.453125" style="65" customWidth="1"/>
    <col min="515" max="515" width="7.54296875" style="65" customWidth="1"/>
    <col min="516" max="516" width="6.6328125" style="65" customWidth="1"/>
    <col min="517" max="517" width="7.08984375" style="65" customWidth="1"/>
    <col min="518" max="518" width="6.90625" style="65" customWidth="1"/>
    <col min="519" max="523" width="7" style="65" customWidth="1"/>
    <col min="524" max="529" width="7.54296875" style="65" customWidth="1"/>
    <col min="530" max="530" width="6.453125" style="65" customWidth="1"/>
    <col min="531" max="531" width="11.90625" style="65" bestFit="1" customWidth="1"/>
    <col min="532" max="768" width="9.08984375" style="65" customWidth="1"/>
    <col min="769" max="769" width="33" style="65" customWidth="1"/>
    <col min="770" max="770" width="6.453125" style="65" customWidth="1"/>
    <col min="771" max="771" width="7.54296875" style="65" customWidth="1"/>
    <col min="772" max="772" width="6.6328125" style="65" customWidth="1"/>
    <col min="773" max="773" width="7.08984375" style="65" customWidth="1"/>
    <col min="774" max="774" width="6.90625" style="65" customWidth="1"/>
    <col min="775" max="779" width="7" style="65" customWidth="1"/>
    <col min="780" max="785" width="7.54296875" style="65" customWidth="1"/>
    <col min="786" max="786" width="6.453125" style="65" customWidth="1"/>
    <col min="787" max="787" width="11.90625" style="65" bestFit="1" customWidth="1"/>
    <col min="788" max="1024" width="9.08984375" style="65" customWidth="1"/>
    <col min="1025" max="1025" width="33" style="65" customWidth="1"/>
    <col min="1026" max="1026" width="6.453125" style="65" customWidth="1"/>
    <col min="1027" max="1027" width="7.54296875" style="65" customWidth="1"/>
    <col min="1028" max="1028" width="6.6328125" style="65" customWidth="1"/>
    <col min="1029" max="1029" width="7.08984375" style="65" customWidth="1"/>
    <col min="1030" max="1030" width="6.90625" style="65" customWidth="1"/>
    <col min="1031" max="1035" width="7" style="65" customWidth="1"/>
    <col min="1036" max="1041" width="7.54296875" style="65" customWidth="1"/>
    <col min="1042" max="1042" width="6.453125" style="65" customWidth="1"/>
    <col min="1043" max="1043" width="11.90625" style="65" bestFit="1" customWidth="1"/>
    <col min="1044" max="1280" width="9.08984375" style="65" customWidth="1"/>
    <col min="1281" max="1281" width="33" style="65" customWidth="1"/>
    <col min="1282" max="1282" width="6.453125" style="65" customWidth="1"/>
    <col min="1283" max="1283" width="7.54296875" style="65" customWidth="1"/>
    <col min="1284" max="1284" width="6.6328125" style="65" customWidth="1"/>
    <col min="1285" max="1285" width="7.08984375" style="65" customWidth="1"/>
    <col min="1286" max="1286" width="6.90625" style="65" customWidth="1"/>
    <col min="1287" max="1291" width="7" style="65" customWidth="1"/>
    <col min="1292" max="1297" width="7.54296875" style="65" customWidth="1"/>
    <col min="1298" max="1298" width="6.453125" style="65" customWidth="1"/>
    <col min="1299" max="1299" width="11.90625" style="65" bestFit="1" customWidth="1"/>
    <col min="1300" max="1536" width="9.08984375" style="65" customWidth="1"/>
    <col min="1537" max="1537" width="33" style="65" customWidth="1"/>
    <col min="1538" max="1538" width="6.453125" style="65" customWidth="1"/>
    <col min="1539" max="1539" width="7.54296875" style="65" customWidth="1"/>
    <col min="1540" max="1540" width="6.6328125" style="65" customWidth="1"/>
    <col min="1541" max="1541" width="7.08984375" style="65" customWidth="1"/>
    <col min="1542" max="1542" width="6.90625" style="65" customWidth="1"/>
    <col min="1543" max="1547" width="7" style="65" customWidth="1"/>
    <col min="1548" max="1553" width="7.54296875" style="65" customWidth="1"/>
    <col min="1554" max="1554" width="6.453125" style="65" customWidth="1"/>
    <col min="1555" max="1555" width="11.90625" style="65" bestFit="1" customWidth="1"/>
    <col min="1556" max="1792" width="9.08984375" style="65" customWidth="1"/>
    <col min="1793" max="1793" width="33" style="65" customWidth="1"/>
    <col min="1794" max="1794" width="6.453125" style="65" customWidth="1"/>
    <col min="1795" max="1795" width="7.54296875" style="65" customWidth="1"/>
    <col min="1796" max="1796" width="6.6328125" style="65" customWidth="1"/>
    <col min="1797" max="1797" width="7.08984375" style="65" customWidth="1"/>
    <col min="1798" max="1798" width="6.90625" style="65" customWidth="1"/>
    <col min="1799" max="1803" width="7" style="65" customWidth="1"/>
    <col min="1804" max="1809" width="7.54296875" style="65" customWidth="1"/>
    <col min="1810" max="1810" width="6.453125" style="65" customWidth="1"/>
    <col min="1811" max="1811" width="11.90625" style="65" bestFit="1" customWidth="1"/>
    <col min="1812" max="2048" width="9.08984375" style="65" customWidth="1"/>
    <col min="2049" max="2049" width="33" style="65" customWidth="1"/>
    <col min="2050" max="2050" width="6.453125" style="65" customWidth="1"/>
    <col min="2051" max="2051" width="7.54296875" style="65" customWidth="1"/>
    <col min="2052" max="2052" width="6.6328125" style="65" customWidth="1"/>
    <col min="2053" max="2053" width="7.08984375" style="65" customWidth="1"/>
    <col min="2054" max="2054" width="6.90625" style="65" customWidth="1"/>
    <col min="2055" max="2059" width="7" style="65" customWidth="1"/>
    <col min="2060" max="2065" width="7.54296875" style="65" customWidth="1"/>
    <col min="2066" max="2066" width="6.453125" style="65" customWidth="1"/>
    <col min="2067" max="2067" width="11.90625" style="65" bestFit="1" customWidth="1"/>
    <col min="2068" max="2304" width="9.08984375" style="65" customWidth="1"/>
    <col min="2305" max="2305" width="33" style="65" customWidth="1"/>
    <col min="2306" max="2306" width="6.453125" style="65" customWidth="1"/>
    <col min="2307" max="2307" width="7.54296875" style="65" customWidth="1"/>
    <col min="2308" max="2308" width="6.6328125" style="65" customWidth="1"/>
    <col min="2309" max="2309" width="7.08984375" style="65" customWidth="1"/>
    <col min="2310" max="2310" width="6.90625" style="65" customWidth="1"/>
    <col min="2311" max="2315" width="7" style="65" customWidth="1"/>
    <col min="2316" max="2321" width="7.54296875" style="65" customWidth="1"/>
    <col min="2322" max="2322" width="6.453125" style="65" customWidth="1"/>
    <col min="2323" max="2323" width="11.90625" style="65" bestFit="1" customWidth="1"/>
    <col min="2324" max="2560" width="9.08984375" style="65" customWidth="1"/>
    <col min="2561" max="2561" width="33" style="65" customWidth="1"/>
    <col min="2562" max="2562" width="6.453125" style="65" customWidth="1"/>
    <col min="2563" max="2563" width="7.54296875" style="65" customWidth="1"/>
    <col min="2564" max="2564" width="6.6328125" style="65" customWidth="1"/>
    <col min="2565" max="2565" width="7.08984375" style="65" customWidth="1"/>
    <col min="2566" max="2566" width="6.90625" style="65" customWidth="1"/>
    <col min="2567" max="2571" width="7" style="65" customWidth="1"/>
    <col min="2572" max="2577" width="7.54296875" style="65" customWidth="1"/>
    <col min="2578" max="2578" width="6.453125" style="65" customWidth="1"/>
    <col min="2579" max="2579" width="11.90625" style="65" bestFit="1" customWidth="1"/>
    <col min="2580" max="2816" width="9.08984375" style="65" customWidth="1"/>
    <col min="2817" max="2817" width="33" style="65" customWidth="1"/>
    <col min="2818" max="2818" width="6.453125" style="65" customWidth="1"/>
    <col min="2819" max="2819" width="7.54296875" style="65" customWidth="1"/>
    <col min="2820" max="2820" width="6.6328125" style="65" customWidth="1"/>
    <col min="2821" max="2821" width="7.08984375" style="65" customWidth="1"/>
    <col min="2822" max="2822" width="6.90625" style="65" customWidth="1"/>
    <col min="2823" max="2827" width="7" style="65" customWidth="1"/>
    <col min="2828" max="2833" width="7.54296875" style="65" customWidth="1"/>
    <col min="2834" max="2834" width="6.453125" style="65" customWidth="1"/>
    <col min="2835" max="2835" width="11.90625" style="65" bestFit="1" customWidth="1"/>
    <col min="2836" max="3072" width="9.08984375" style="65" customWidth="1"/>
    <col min="3073" max="3073" width="33" style="65" customWidth="1"/>
    <col min="3074" max="3074" width="6.453125" style="65" customWidth="1"/>
    <col min="3075" max="3075" width="7.54296875" style="65" customWidth="1"/>
    <col min="3076" max="3076" width="6.6328125" style="65" customWidth="1"/>
    <col min="3077" max="3077" width="7.08984375" style="65" customWidth="1"/>
    <col min="3078" max="3078" width="6.90625" style="65" customWidth="1"/>
    <col min="3079" max="3083" width="7" style="65" customWidth="1"/>
    <col min="3084" max="3089" width="7.54296875" style="65" customWidth="1"/>
    <col min="3090" max="3090" width="6.453125" style="65" customWidth="1"/>
    <col min="3091" max="3091" width="11.90625" style="65" bestFit="1" customWidth="1"/>
    <col min="3092" max="3328" width="9.08984375" style="65" customWidth="1"/>
    <col min="3329" max="3329" width="33" style="65" customWidth="1"/>
    <col min="3330" max="3330" width="6.453125" style="65" customWidth="1"/>
    <col min="3331" max="3331" width="7.54296875" style="65" customWidth="1"/>
    <col min="3332" max="3332" width="6.6328125" style="65" customWidth="1"/>
    <col min="3333" max="3333" width="7.08984375" style="65" customWidth="1"/>
    <col min="3334" max="3334" width="6.90625" style="65" customWidth="1"/>
    <col min="3335" max="3339" width="7" style="65" customWidth="1"/>
    <col min="3340" max="3345" width="7.54296875" style="65" customWidth="1"/>
    <col min="3346" max="3346" width="6.453125" style="65" customWidth="1"/>
    <col min="3347" max="3347" width="11.90625" style="65" bestFit="1" customWidth="1"/>
    <col min="3348" max="3584" width="9.08984375" style="65" customWidth="1"/>
    <col min="3585" max="3585" width="33" style="65" customWidth="1"/>
    <col min="3586" max="3586" width="6.453125" style="65" customWidth="1"/>
    <col min="3587" max="3587" width="7.54296875" style="65" customWidth="1"/>
    <col min="3588" max="3588" width="6.6328125" style="65" customWidth="1"/>
    <col min="3589" max="3589" width="7.08984375" style="65" customWidth="1"/>
    <col min="3590" max="3590" width="6.90625" style="65" customWidth="1"/>
    <col min="3591" max="3595" width="7" style="65" customWidth="1"/>
    <col min="3596" max="3601" width="7.54296875" style="65" customWidth="1"/>
    <col min="3602" max="3602" width="6.453125" style="65" customWidth="1"/>
    <col min="3603" max="3603" width="11.90625" style="65" bestFit="1" customWidth="1"/>
    <col min="3604" max="3840" width="9.08984375" style="65" customWidth="1"/>
    <col min="3841" max="3841" width="33" style="65" customWidth="1"/>
    <col min="3842" max="3842" width="6.453125" style="65" customWidth="1"/>
    <col min="3843" max="3843" width="7.54296875" style="65" customWidth="1"/>
    <col min="3844" max="3844" width="6.6328125" style="65" customWidth="1"/>
    <col min="3845" max="3845" width="7.08984375" style="65" customWidth="1"/>
    <col min="3846" max="3846" width="6.90625" style="65" customWidth="1"/>
    <col min="3847" max="3851" width="7" style="65" customWidth="1"/>
    <col min="3852" max="3857" width="7.54296875" style="65" customWidth="1"/>
    <col min="3858" max="3858" width="6.453125" style="65" customWidth="1"/>
    <col min="3859" max="3859" width="11.90625" style="65" bestFit="1" customWidth="1"/>
    <col min="3860" max="4096" width="9.08984375" style="65" customWidth="1"/>
    <col min="4097" max="4097" width="33" style="65" customWidth="1"/>
    <col min="4098" max="4098" width="6.453125" style="65" customWidth="1"/>
    <col min="4099" max="4099" width="7.54296875" style="65" customWidth="1"/>
    <col min="4100" max="4100" width="6.6328125" style="65" customWidth="1"/>
    <col min="4101" max="4101" width="7.08984375" style="65" customWidth="1"/>
    <col min="4102" max="4102" width="6.90625" style="65" customWidth="1"/>
    <col min="4103" max="4107" width="7" style="65" customWidth="1"/>
    <col min="4108" max="4113" width="7.54296875" style="65" customWidth="1"/>
    <col min="4114" max="4114" width="6.453125" style="65" customWidth="1"/>
    <col min="4115" max="4115" width="11.90625" style="65" bestFit="1" customWidth="1"/>
    <col min="4116" max="4352" width="9.08984375" style="65" customWidth="1"/>
    <col min="4353" max="4353" width="33" style="65" customWidth="1"/>
    <col min="4354" max="4354" width="6.453125" style="65" customWidth="1"/>
    <col min="4355" max="4355" width="7.54296875" style="65" customWidth="1"/>
    <col min="4356" max="4356" width="6.6328125" style="65" customWidth="1"/>
    <col min="4357" max="4357" width="7.08984375" style="65" customWidth="1"/>
    <col min="4358" max="4358" width="6.90625" style="65" customWidth="1"/>
    <col min="4359" max="4363" width="7" style="65" customWidth="1"/>
    <col min="4364" max="4369" width="7.54296875" style="65" customWidth="1"/>
    <col min="4370" max="4370" width="6.453125" style="65" customWidth="1"/>
    <col min="4371" max="4371" width="11.90625" style="65" bestFit="1" customWidth="1"/>
    <col min="4372" max="4608" width="9.08984375" style="65" customWidth="1"/>
    <col min="4609" max="4609" width="33" style="65" customWidth="1"/>
    <col min="4610" max="4610" width="6.453125" style="65" customWidth="1"/>
    <col min="4611" max="4611" width="7.54296875" style="65" customWidth="1"/>
    <col min="4612" max="4612" width="6.6328125" style="65" customWidth="1"/>
    <col min="4613" max="4613" width="7.08984375" style="65" customWidth="1"/>
    <col min="4614" max="4614" width="6.90625" style="65" customWidth="1"/>
    <col min="4615" max="4619" width="7" style="65" customWidth="1"/>
    <col min="4620" max="4625" width="7.54296875" style="65" customWidth="1"/>
    <col min="4626" max="4626" width="6.453125" style="65" customWidth="1"/>
    <col min="4627" max="4627" width="11.90625" style="65" bestFit="1" customWidth="1"/>
    <col min="4628" max="4864" width="9.08984375" style="65" customWidth="1"/>
    <col min="4865" max="4865" width="33" style="65" customWidth="1"/>
    <col min="4866" max="4866" width="6.453125" style="65" customWidth="1"/>
    <col min="4867" max="4867" width="7.54296875" style="65" customWidth="1"/>
    <col min="4868" max="4868" width="6.6328125" style="65" customWidth="1"/>
    <col min="4869" max="4869" width="7.08984375" style="65" customWidth="1"/>
    <col min="4870" max="4870" width="6.90625" style="65" customWidth="1"/>
    <col min="4871" max="4875" width="7" style="65" customWidth="1"/>
    <col min="4876" max="4881" width="7.54296875" style="65" customWidth="1"/>
    <col min="4882" max="4882" width="6.453125" style="65" customWidth="1"/>
    <col min="4883" max="4883" width="11.90625" style="65" bestFit="1" customWidth="1"/>
    <col min="4884" max="5120" width="9.08984375" style="65" customWidth="1"/>
    <col min="5121" max="5121" width="33" style="65" customWidth="1"/>
    <col min="5122" max="5122" width="6.453125" style="65" customWidth="1"/>
    <col min="5123" max="5123" width="7.54296875" style="65" customWidth="1"/>
    <col min="5124" max="5124" width="6.6328125" style="65" customWidth="1"/>
    <col min="5125" max="5125" width="7.08984375" style="65" customWidth="1"/>
    <col min="5126" max="5126" width="6.90625" style="65" customWidth="1"/>
    <col min="5127" max="5131" width="7" style="65" customWidth="1"/>
    <col min="5132" max="5137" width="7.54296875" style="65" customWidth="1"/>
    <col min="5138" max="5138" width="6.453125" style="65" customWidth="1"/>
    <col min="5139" max="5139" width="11.90625" style="65" bestFit="1" customWidth="1"/>
    <col min="5140" max="5376" width="9.08984375" style="65" customWidth="1"/>
    <col min="5377" max="5377" width="33" style="65" customWidth="1"/>
    <col min="5378" max="5378" width="6.453125" style="65" customWidth="1"/>
    <col min="5379" max="5379" width="7.54296875" style="65" customWidth="1"/>
    <col min="5380" max="5380" width="6.6328125" style="65" customWidth="1"/>
    <col min="5381" max="5381" width="7.08984375" style="65" customWidth="1"/>
    <col min="5382" max="5382" width="6.90625" style="65" customWidth="1"/>
    <col min="5383" max="5387" width="7" style="65" customWidth="1"/>
    <col min="5388" max="5393" width="7.54296875" style="65" customWidth="1"/>
    <col min="5394" max="5394" width="6.453125" style="65" customWidth="1"/>
    <col min="5395" max="5395" width="11.90625" style="65" bestFit="1" customWidth="1"/>
    <col min="5396" max="5632" width="9.08984375" style="65" customWidth="1"/>
    <col min="5633" max="5633" width="33" style="65" customWidth="1"/>
    <col min="5634" max="5634" width="6.453125" style="65" customWidth="1"/>
    <col min="5635" max="5635" width="7.54296875" style="65" customWidth="1"/>
    <col min="5636" max="5636" width="6.6328125" style="65" customWidth="1"/>
    <col min="5637" max="5637" width="7.08984375" style="65" customWidth="1"/>
    <col min="5638" max="5638" width="6.90625" style="65" customWidth="1"/>
    <col min="5639" max="5643" width="7" style="65" customWidth="1"/>
    <col min="5644" max="5649" width="7.54296875" style="65" customWidth="1"/>
    <col min="5650" max="5650" width="6.453125" style="65" customWidth="1"/>
    <col min="5651" max="5651" width="11.90625" style="65" bestFit="1" customWidth="1"/>
    <col min="5652" max="5888" width="9.08984375" style="65" customWidth="1"/>
    <col min="5889" max="5889" width="33" style="65" customWidth="1"/>
    <col min="5890" max="5890" width="6.453125" style="65" customWidth="1"/>
    <col min="5891" max="5891" width="7.54296875" style="65" customWidth="1"/>
    <col min="5892" max="5892" width="6.6328125" style="65" customWidth="1"/>
    <col min="5893" max="5893" width="7.08984375" style="65" customWidth="1"/>
    <col min="5894" max="5894" width="6.90625" style="65" customWidth="1"/>
    <col min="5895" max="5899" width="7" style="65" customWidth="1"/>
    <col min="5900" max="5905" width="7.54296875" style="65" customWidth="1"/>
    <col min="5906" max="5906" width="6.453125" style="65" customWidth="1"/>
    <col min="5907" max="5907" width="11.90625" style="65" bestFit="1" customWidth="1"/>
    <col min="5908" max="6144" width="9.08984375" style="65" customWidth="1"/>
    <col min="6145" max="6145" width="33" style="65" customWidth="1"/>
    <col min="6146" max="6146" width="6.453125" style="65" customWidth="1"/>
    <col min="6147" max="6147" width="7.54296875" style="65" customWidth="1"/>
    <col min="6148" max="6148" width="6.6328125" style="65" customWidth="1"/>
    <col min="6149" max="6149" width="7.08984375" style="65" customWidth="1"/>
    <col min="6150" max="6150" width="6.90625" style="65" customWidth="1"/>
    <col min="6151" max="6155" width="7" style="65" customWidth="1"/>
    <col min="6156" max="6161" width="7.54296875" style="65" customWidth="1"/>
    <col min="6162" max="6162" width="6.453125" style="65" customWidth="1"/>
    <col min="6163" max="6163" width="11.90625" style="65" bestFit="1" customWidth="1"/>
    <col min="6164" max="6400" width="9.08984375" style="65" customWidth="1"/>
    <col min="6401" max="6401" width="33" style="65" customWidth="1"/>
    <col min="6402" max="6402" width="6.453125" style="65" customWidth="1"/>
    <col min="6403" max="6403" width="7.54296875" style="65" customWidth="1"/>
    <col min="6404" max="6404" width="6.6328125" style="65" customWidth="1"/>
    <col min="6405" max="6405" width="7.08984375" style="65" customWidth="1"/>
    <col min="6406" max="6406" width="6.90625" style="65" customWidth="1"/>
    <col min="6407" max="6411" width="7" style="65" customWidth="1"/>
    <col min="6412" max="6417" width="7.54296875" style="65" customWidth="1"/>
    <col min="6418" max="6418" width="6.453125" style="65" customWidth="1"/>
    <col min="6419" max="6419" width="11.90625" style="65" bestFit="1" customWidth="1"/>
    <col min="6420" max="6656" width="9.08984375" style="65" customWidth="1"/>
    <col min="6657" max="6657" width="33" style="65" customWidth="1"/>
    <col min="6658" max="6658" width="6.453125" style="65" customWidth="1"/>
    <col min="6659" max="6659" width="7.54296875" style="65" customWidth="1"/>
    <col min="6660" max="6660" width="6.6328125" style="65" customWidth="1"/>
    <col min="6661" max="6661" width="7.08984375" style="65" customWidth="1"/>
    <col min="6662" max="6662" width="6.90625" style="65" customWidth="1"/>
    <col min="6663" max="6667" width="7" style="65" customWidth="1"/>
    <col min="6668" max="6673" width="7.54296875" style="65" customWidth="1"/>
    <col min="6674" max="6674" width="6.453125" style="65" customWidth="1"/>
    <col min="6675" max="6675" width="11.90625" style="65" bestFit="1" customWidth="1"/>
    <col min="6676" max="6912" width="9.08984375" style="65" customWidth="1"/>
    <col min="6913" max="6913" width="33" style="65" customWidth="1"/>
    <col min="6914" max="6914" width="6.453125" style="65" customWidth="1"/>
    <col min="6915" max="6915" width="7.54296875" style="65" customWidth="1"/>
    <col min="6916" max="6916" width="6.6328125" style="65" customWidth="1"/>
    <col min="6917" max="6917" width="7.08984375" style="65" customWidth="1"/>
    <col min="6918" max="6918" width="6.90625" style="65" customWidth="1"/>
    <col min="6919" max="6923" width="7" style="65" customWidth="1"/>
    <col min="6924" max="6929" width="7.54296875" style="65" customWidth="1"/>
    <col min="6930" max="6930" width="6.453125" style="65" customWidth="1"/>
    <col min="6931" max="6931" width="11.90625" style="65" bestFit="1" customWidth="1"/>
    <col min="6932" max="7168" width="9.08984375" style="65" customWidth="1"/>
    <col min="7169" max="7169" width="33" style="65" customWidth="1"/>
    <col min="7170" max="7170" width="6.453125" style="65" customWidth="1"/>
    <col min="7171" max="7171" width="7.54296875" style="65" customWidth="1"/>
    <col min="7172" max="7172" width="6.6328125" style="65" customWidth="1"/>
    <col min="7173" max="7173" width="7.08984375" style="65" customWidth="1"/>
    <col min="7174" max="7174" width="6.90625" style="65" customWidth="1"/>
    <col min="7175" max="7179" width="7" style="65" customWidth="1"/>
    <col min="7180" max="7185" width="7.54296875" style="65" customWidth="1"/>
    <col min="7186" max="7186" width="6.453125" style="65" customWidth="1"/>
    <col min="7187" max="7187" width="11.90625" style="65" bestFit="1" customWidth="1"/>
    <col min="7188" max="7424" width="9.08984375" style="65" customWidth="1"/>
    <col min="7425" max="7425" width="33" style="65" customWidth="1"/>
    <col min="7426" max="7426" width="6.453125" style="65" customWidth="1"/>
    <col min="7427" max="7427" width="7.54296875" style="65" customWidth="1"/>
    <col min="7428" max="7428" width="6.6328125" style="65" customWidth="1"/>
    <col min="7429" max="7429" width="7.08984375" style="65" customWidth="1"/>
    <col min="7430" max="7430" width="6.90625" style="65" customWidth="1"/>
    <col min="7431" max="7435" width="7" style="65" customWidth="1"/>
    <col min="7436" max="7441" width="7.54296875" style="65" customWidth="1"/>
    <col min="7442" max="7442" width="6.453125" style="65" customWidth="1"/>
    <col min="7443" max="7443" width="11.90625" style="65" bestFit="1" customWidth="1"/>
    <col min="7444" max="7680" width="9.08984375" style="65" customWidth="1"/>
    <col min="7681" max="7681" width="33" style="65" customWidth="1"/>
    <col min="7682" max="7682" width="6.453125" style="65" customWidth="1"/>
    <col min="7683" max="7683" width="7.54296875" style="65" customWidth="1"/>
    <col min="7684" max="7684" width="6.6328125" style="65" customWidth="1"/>
    <col min="7685" max="7685" width="7.08984375" style="65" customWidth="1"/>
    <col min="7686" max="7686" width="6.90625" style="65" customWidth="1"/>
    <col min="7687" max="7691" width="7" style="65" customWidth="1"/>
    <col min="7692" max="7697" width="7.54296875" style="65" customWidth="1"/>
    <col min="7698" max="7698" width="6.453125" style="65" customWidth="1"/>
    <col min="7699" max="7699" width="11.90625" style="65" bestFit="1" customWidth="1"/>
    <col min="7700" max="7936" width="9.08984375" style="65" customWidth="1"/>
    <col min="7937" max="7937" width="33" style="65" customWidth="1"/>
    <col min="7938" max="7938" width="6.453125" style="65" customWidth="1"/>
    <col min="7939" max="7939" width="7.54296875" style="65" customWidth="1"/>
    <col min="7940" max="7940" width="6.6328125" style="65" customWidth="1"/>
    <col min="7941" max="7941" width="7.08984375" style="65" customWidth="1"/>
    <col min="7942" max="7942" width="6.90625" style="65" customWidth="1"/>
    <col min="7943" max="7947" width="7" style="65" customWidth="1"/>
    <col min="7948" max="7953" width="7.54296875" style="65" customWidth="1"/>
    <col min="7954" max="7954" width="6.453125" style="65" customWidth="1"/>
    <col min="7955" max="7955" width="11.90625" style="65" bestFit="1" customWidth="1"/>
    <col min="7956" max="8192" width="9.08984375" style="65" customWidth="1"/>
    <col min="8193" max="8193" width="33" style="65" customWidth="1"/>
    <col min="8194" max="8194" width="6.453125" style="65" customWidth="1"/>
    <col min="8195" max="8195" width="7.54296875" style="65" customWidth="1"/>
    <col min="8196" max="8196" width="6.6328125" style="65" customWidth="1"/>
    <col min="8197" max="8197" width="7.08984375" style="65" customWidth="1"/>
    <col min="8198" max="8198" width="6.90625" style="65" customWidth="1"/>
    <col min="8199" max="8203" width="7" style="65" customWidth="1"/>
    <col min="8204" max="8209" width="7.54296875" style="65" customWidth="1"/>
    <col min="8210" max="8210" width="6.453125" style="65" customWidth="1"/>
    <col min="8211" max="8211" width="11.90625" style="65" bestFit="1" customWidth="1"/>
    <col min="8212" max="8448" width="9.08984375" style="65" customWidth="1"/>
    <col min="8449" max="8449" width="33" style="65" customWidth="1"/>
    <col min="8450" max="8450" width="6.453125" style="65" customWidth="1"/>
    <col min="8451" max="8451" width="7.54296875" style="65" customWidth="1"/>
    <col min="8452" max="8452" width="6.6328125" style="65" customWidth="1"/>
    <col min="8453" max="8453" width="7.08984375" style="65" customWidth="1"/>
    <col min="8454" max="8454" width="6.90625" style="65" customWidth="1"/>
    <col min="8455" max="8459" width="7" style="65" customWidth="1"/>
    <col min="8460" max="8465" width="7.54296875" style="65" customWidth="1"/>
    <col min="8466" max="8466" width="6.453125" style="65" customWidth="1"/>
    <col min="8467" max="8467" width="11.90625" style="65" bestFit="1" customWidth="1"/>
    <col min="8468" max="8704" width="9.08984375" style="65" customWidth="1"/>
    <col min="8705" max="8705" width="33" style="65" customWidth="1"/>
    <col min="8706" max="8706" width="6.453125" style="65" customWidth="1"/>
    <col min="8707" max="8707" width="7.54296875" style="65" customWidth="1"/>
    <col min="8708" max="8708" width="6.6328125" style="65" customWidth="1"/>
    <col min="8709" max="8709" width="7.08984375" style="65" customWidth="1"/>
    <col min="8710" max="8710" width="6.90625" style="65" customWidth="1"/>
    <col min="8711" max="8715" width="7" style="65" customWidth="1"/>
    <col min="8716" max="8721" width="7.54296875" style="65" customWidth="1"/>
    <col min="8722" max="8722" width="6.453125" style="65" customWidth="1"/>
    <col min="8723" max="8723" width="11.90625" style="65" bestFit="1" customWidth="1"/>
    <col min="8724" max="8960" width="9.08984375" style="65" customWidth="1"/>
    <col min="8961" max="8961" width="33" style="65" customWidth="1"/>
    <col min="8962" max="8962" width="6.453125" style="65" customWidth="1"/>
    <col min="8963" max="8963" width="7.54296875" style="65" customWidth="1"/>
    <col min="8964" max="8964" width="6.6328125" style="65" customWidth="1"/>
    <col min="8965" max="8965" width="7.08984375" style="65" customWidth="1"/>
    <col min="8966" max="8966" width="6.90625" style="65" customWidth="1"/>
    <col min="8967" max="8971" width="7" style="65" customWidth="1"/>
    <col min="8972" max="8977" width="7.54296875" style="65" customWidth="1"/>
    <col min="8978" max="8978" width="6.453125" style="65" customWidth="1"/>
    <col min="8979" max="8979" width="11.90625" style="65" bestFit="1" customWidth="1"/>
    <col min="8980" max="9216" width="9.08984375" style="65" customWidth="1"/>
    <col min="9217" max="9217" width="33" style="65" customWidth="1"/>
    <col min="9218" max="9218" width="6.453125" style="65" customWidth="1"/>
    <col min="9219" max="9219" width="7.54296875" style="65" customWidth="1"/>
    <col min="9220" max="9220" width="6.6328125" style="65" customWidth="1"/>
    <col min="9221" max="9221" width="7.08984375" style="65" customWidth="1"/>
    <col min="9222" max="9222" width="6.90625" style="65" customWidth="1"/>
    <col min="9223" max="9227" width="7" style="65" customWidth="1"/>
    <col min="9228" max="9233" width="7.54296875" style="65" customWidth="1"/>
    <col min="9234" max="9234" width="6.453125" style="65" customWidth="1"/>
    <col min="9235" max="9235" width="11.90625" style="65" bestFit="1" customWidth="1"/>
    <col min="9236" max="9472" width="9.08984375" style="65" customWidth="1"/>
    <col min="9473" max="9473" width="33" style="65" customWidth="1"/>
    <col min="9474" max="9474" width="6.453125" style="65" customWidth="1"/>
    <col min="9475" max="9475" width="7.54296875" style="65" customWidth="1"/>
    <col min="9476" max="9476" width="6.6328125" style="65" customWidth="1"/>
    <col min="9477" max="9477" width="7.08984375" style="65" customWidth="1"/>
    <col min="9478" max="9478" width="6.90625" style="65" customWidth="1"/>
    <col min="9479" max="9483" width="7" style="65" customWidth="1"/>
    <col min="9484" max="9489" width="7.54296875" style="65" customWidth="1"/>
    <col min="9490" max="9490" width="6.453125" style="65" customWidth="1"/>
    <col min="9491" max="9491" width="11.90625" style="65" bestFit="1" customWidth="1"/>
    <col min="9492" max="9728" width="9.08984375" style="65" customWidth="1"/>
    <col min="9729" max="9729" width="33" style="65" customWidth="1"/>
    <col min="9730" max="9730" width="6.453125" style="65" customWidth="1"/>
    <col min="9731" max="9731" width="7.54296875" style="65" customWidth="1"/>
    <col min="9732" max="9732" width="6.6328125" style="65" customWidth="1"/>
    <col min="9733" max="9733" width="7.08984375" style="65" customWidth="1"/>
    <col min="9734" max="9734" width="6.90625" style="65" customWidth="1"/>
    <col min="9735" max="9739" width="7" style="65" customWidth="1"/>
    <col min="9740" max="9745" width="7.54296875" style="65" customWidth="1"/>
    <col min="9746" max="9746" width="6.453125" style="65" customWidth="1"/>
    <col min="9747" max="9747" width="11.90625" style="65" bestFit="1" customWidth="1"/>
    <col min="9748" max="9984" width="9.08984375" style="65" customWidth="1"/>
    <col min="9985" max="9985" width="33" style="65" customWidth="1"/>
    <col min="9986" max="9986" width="6.453125" style="65" customWidth="1"/>
    <col min="9987" max="9987" width="7.54296875" style="65" customWidth="1"/>
    <col min="9988" max="9988" width="6.6328125" style="65" customWidth="1"/>
    <col min="9989" max="9989" width="7.08984375" style="65" customWidth="1"/>
    <col min="9990" max="9990" width="6.90625" style="65" customWidth="1"/>
    <col min="9991" max="9995" width="7" style="65" customWidth="1"/>
    <col min="9996" max="10001" width="7.54296875" style="65" customWidth="1"/>
    <col min="10002" max="10002" width="6.453125" style="65" customWidth="1"/>
    <col min="10003" max="10003" width="11.90625" style="65" bestFit="1" customWidth="1"/>
    <col min="10004" max="10240" width="9.08984375" style="65" customWidth="1"/>
    <col min="10241" max="10241" width="33" style="65" customWidth="1"/>
    <col min="10242" max="10242" width="6.453125" style="65" customWidth="1"/>
    <col min="10243" max="10243" width="7.54296875" style="65" customWidth="1"/>
    <col min="10244" max="10244" width="6.6328125" style="65" customWidth="1"/>
    <col min="10245" max="10245" width="7.08984375" style="65" customWidth="1"/>
    <col min="10246" max="10246" width="6.90625" style="65" customWidth="1"/>
    <col min="10247" max="10251" width="7" style="65" customWidth="1"/>
    <col min="10252" max="10257" width="7.54296875" style="65" customWidth="1"/>
    <col min="10258" max="10258" width="6.453125" style="65" customWidth="1"/>
    <col min="10259" max="10259" width="11.90625" style="65" bestFit="1" customWidth="1"/>
    <col min="10260" max="10496" width="9.08984375" style="65" customWidth="1"/>
    <col min="10497" max="10497" width="33" style="65" customWidth="1"/>
    <col min="10498" max="10498" width="6.453125" style="65" customWidth="1"/>
    <col min="10499" max="10499" width="7.54296875" style="65" customWidth="1"/>
    <col min="10500" max="10500" width="6.6328125" style="65" customWidth="1"/>
    <col min="10501" max="10501" width="7.08984375" style="65" customWidth="1"/>
    <col min="10502" max="10502" width="6.90625" style="65" customWidth="1"/>
    <col min="10503" max="10507" width="7" style="65" customWidth="1"/>
    <col min="10508" max="10513" width="7.54296875" style="65" customWidth="1"/>
    <col min="10514" max="10514" width="6.453125" style="65" customWidth="1"/>
    <col min="10515" max="10515" width="11.90625" style="65" bestFit="1" customWidth="1"/>
    <col min="10516" max="10752" width="9.08984375" style="65" customWidth="1"/>
    <col min="10753" max="10753" width="33" style="65" customWidth="1"/>
    <col min="10754" max="10754" width="6.453125" style="65" customWidth="1"/>
    <col min="10755" max="10755" width="7.54296875" style="65" customWidth="1"/>
    <col min="10756" max="10756" width="6.6328125" style="65" customWidth="1"/>
    <col min="10757" max="10757" width="7.08984375" style="65" customWidth="1"/>
    <col min="10758" max="10758" width="6.90625" style="65" customWidth="1"/>
    <col min="10759" max="10763" width="7" style="65" customWidth="1"/>
    <col min="10764" max="10769" width="7.54296875" style="65" customWidth="1"/>
    <col min="10770" max="10770" width="6.453125" style="65" customWidth="1"/>
    <col min="10771" max="10771" width="11.90625" style="65" bestFit="1" customWidth="1"/>
    <col min="10772" max="11008" width="9.08984375" style="65" customWidth="1"/>
    <col min="11009" max="11009" width="33" style="65" customWidth="1"/>
    <col min="11010" max="11010" width="6.453125" style="65" customWidth="1"/>
    <col min="11011" max="11011" width="7.54296875" style="65" customWidth="1"/>
    <col min="11012" max="11012" width="6.6328125" style="65" customWidth="1"/>
    <col min="11013" max="11013" width="7.08984375" style="65" customWidth="1"/>
    <col min="11014" max="11014" width="6.90625" style="65" customWidth="1"/>
    <col min="11015" max="11019" width="7" style="65" customWidth="1"/>
    <col min="11020" max="11025" width="7.54296875" style="65" customWidth="1"/>
    <col min="11026" max="11026" width="6.453125" style="65" customWidth="1"/>
    <col min="11027" max="11027" width="11.90625" style="65" bestFit="1" customWidth="1"/>
    <col min="11028" max="11264" width="9.08984375" style="65" customWidth="1"/>
    <col min="11265" max="11265" width="33" style="65" customWidth="1"/>
    <col min="11266" max="11266" width="6.453125" style="65" customWidth="1"/>
    <col min="11267" max="11267" width="7.54296875" style="65" customWidth="1"/>
    <col min="11268" max="11268" width="6.6328125" style="65" customWidth="1"/>
    <col min="11269" max="11269" width="7.08984375" style="65" customWidth="1"/>
    <col min="11270" max="11270" width="6.90625" style="65" customWidth="1"/>
    <col min="11271" max="11275" width="7" style="65" customWidth="1"/>
    <col min="11276" max="11281" width="7.54296875" style="65" customWidth="1"/>
    <col min="11282" max="11282" width="6.453125" style="65" customWidth="1"/>
    <col min="11283" max="11283" width="11.90625" style="65" bestFit="1" customWidth="1"/>
    <col min="11284" max="11520" width="9.08984375" style="65" customWidth="1"/>
    <col min="11521" max="11521" width="33" style="65" customWidth="1"/>
    <col min="11522" max="11522" width="6.453125" style="65" customWidth="1"/>
    <col min="11523" max="11523" width="7.54296875" style="65" customWidth="1"/>
    <col min="11524" max="11524" width="6.6328125" style="65" customWidth="1"/>
    <col min="11525" max="11525" width="7.08984375" style="65" customWidth="1"/>
    <col min="11526" max="11526" width="6.90625" style="65" customWidth="1"/>
    <col min="11527" max="11531" width="7" style="65" customWidth="1"/>
    <col min="11532" max="11537" width="7.54296875" style="65" customWidth="1"/>
    <col min="11538" max="11538" width="6.453125" style="65" customWidth="1"/>
    <col min="11539" max="11539" width="11.90625" style="65" bestFit="1" customWidth="1"/>
    <col min="11540" max="11776" width="9.08984375" style="65" customWidth="1"/>
    <col min="11777" max="11777" width="33" style="65" customWidth="1"/>
    <col min="11778" max="11778" width="6.453125" style="65" customWidth="1"/>
    <col min="11779" max="11779" width="7.54296875" style="65" customWidth="1"/>
    <col min="11780" max="11780" width="6.6328125" style="65" customWidth="1"/>
    <col min="11781" max="11781" width="7.08984375" style="65" customWidth="1"/>
    <col min="11782" max="11782" width="6.90625" style="65" customWidth="1"/>
    <col min="11783" max="11787" width="7" style="65" customWidth="1"/>
    <col min="11788" max="11793" width="7.54296875" style="65" customWidth="1"/>
    <col min="11794" max="11794" width="6.453125" style="65" customWidth="1"/>
    <col min="11795" max="11795" width="11.90625" style="65" bestFit="1" customWidth="1"/>
    <col min="11796" max="12032" width="9.08984375" style="65" customWidth="1"/>
    <col min="12033" max="12033" width="33" style="65" customWidth="1"/>
    <col min="12034" max="12034" width="6.453125" style="65" customWidth="1"/>
    <col min="12035" max="12035" width="7.54296875" style="65" customWidth="1"/>
    <col min="12036" max="12036" width="6.6328125" style="65" customWidth="1"/>
    <col min="12037" max="12037" width="7.08984375" style="65" customWidth="1"/>
    <col min="12038" max="12038" width="6.90625" style="65" customWidth="1"/>
    <col min="12039" max="12043" width="7" style="65" customWidth="1"/>
    <col min="12044" max="12049" width="7.54296875" style="65" customWidth="1"/>
    <col min="12050" max="12050" width="6.453125" style="65" customWidth="1"/>
    <col min="12051" max="12051" width="11.90625" style="65" bestFit="1" customWidth="1"/>
    <col min="12052" max="12288" width="9.08984375" style="65" customWidth="1"/>
    <col min="12289" max="12289" width="33" style="65" customWidth="1"/>
    <col min="12290" max="12290" width="6.453125" style="65" customWidth="1"/>
    <col min="12291" max="12291" width="7.54296875" style="65" customWidth="1"/>
    <col min="12292" max="12292" width="6.6328125" style="65" customWidth="1"/>
    <col min="12293" max="12293" width="7.08984375" style="65" customWidth="1"/>
    <col min="12294" max="12294" width="6.90625" style="65" customWidth="1"/>
    <col min="12295" max="12299" width="7" style="65" customWidth="1"/>
    <col min="12300" max="12305" width="7.54296875" style="65" customWidth="1"/>
    <col min="12306" max="12306" width="6.453125" style="65" customWidth="1"/>
    <col min="12307" max="12307" width="11.90625" style="65" bestFit="1" customWidth="1"/>
    <col min="12308" max="12544" width="9.08984375" style="65" customWidth="1"/>
    <col min="12545" max="12545" width="33" style="65" customWidth="1"/>
    <col min="12546" max="12546" width="6.453125" style="65" customWidth="1"/>
    <col min="12547" max="12547" width="7.54296875" style="65" customWidth="1"/>
    <col min="12548" max="12548" width="6.6328125" style="65" customWidth="1"/>
    <col min="12549" max="12549" width="7.08984375" style="65" customWidth="1"/>
    <col min="12550" max="12550" width="6.90625" style="65" customWidth="1"/>
    <col min="12551" max="12555" width="7" style="65" customWidth="1"/>
    <col min="12556" max="12561" width="7.54296875" style="65" customWidth="1"/>
    <col min="12562" max="12562" width="6.453125" style="65" customWidth="1"/>
    <col min="12563" max="12563" width="11.90625" style="65" bestFit="1" customWidth="1"/>
    <col min="12564" max="12800" width="9.08984375" style="65" customWidth="1"/>
    <col min="12801" max="12801" width="33" style="65" customWidth="1"/>
    <col min="12802" max="12802" width="6.453125" style="65" customWidth="1"/>
    <col min="12803" max="12803" width="7.54296875" style="65" customWidth="1"/>
    <col min="12804" max="12804" width="6.6328125" style="65" customWidth="1"/>
    <col min="12805" max="12805" width="7.08984375" style="65" customWidth="1"/>
    <col min="12806" max="12806" width="6.90625" style="65" customWidth="1"/>
    <col min="12807" max="12811" width="7" style="65" customWidth="1"/>
    <col min="12812" max="12817" width="7.54296875" style="65" customWidth="1"/>
    <col min="12818" max="12818" width="6.453125" style="65" customWidth="1"/>
    <col min="12819" max="12819" width="11.90625" style="65" bestFit="1" customWidth="1"/>
    <col min="12820" max="13056" width="9.08984375" style="65" customWidth="1"/>
    <col min="13057" max="13057" width="33" style="65" customWidth="1"/>
    <col min="13058" max="13058" width="6.453125" style="65" customWidth="1"/>
    <col min="13059" max="13059" width="7.54296875" style="65" customWidth="1"/>
    <col min="13060" max="13060" width="6.6328125" style="65" customWidth="1"/>
    <col min="13061" max="13061" width="7.08984375" style="65" customWidth="1"/>
    <col min="13062" max="13062" width="6.90625" style="65" customWidth="1"/>
    <col min="13063" max="13067" width="7" style="65" customWidth="1"/>
    <col min="13068" max="13073" width="7.54296875" style="65" customWidth="1"/>
    <col min="13074" max="13074" width="6.453125" style="65" customWidth="1"/>
    <col min="13075" max="13075" width="11.90625" style="65" bestFit="1" customWidth="1"/>
    <col min="13076" max="13312" width="9.08984375" style="65" customWidth="1"/>
    <col min="13313" max="13313" width="33" style="65" customWidth="1"/>
    <col min="13314" max="13314" width="6.453125" style="65" customWidth="1"/>
    <col min="13315" max="13315" width="7.54296875" style="65" customWidth="1"/>
    <col min="13316" max="13316" width="6.6328125" style="65" customWidth="1"/>
    <col min="13317" max="13317" width="7.08984375" style="65" customWidth="1"/>
    <col min="13318" max="13318" width="6.90625" style="65" customWidth="1"/>
    <col min="13319" max="13323" width="7" style="65" customWidth="1"/>
    <col min="13324" max="13329" width="7.54296875" style="65" customWidth="1"/>
    <col min="13330" max="13330" width="6.453125" style="65" customWidth="1"/>
    <col min="13331" max="13331" width="11.90625" style="65" bestFit="1" customWidth="1"/>
    <col min="13332" max="13568" width="9.08984375" style="65" customWidth="1"/>
    <col min="13569" max="13569" width="33" style="65" customWidth="1"/>
    <col min="13570" max="13570" width="6.453125" style="65" customWidth="1"/>
    <col min="13571" max="13571" width="7.54296875" style="65" customWidth="1"/>
    <col min="13572" max="13572" width="6.6328125" style="65" customWidth="1"/>
    <col min="13573" max="13573" width="7.08984375" style="65" customWidth="1"/>
    <col min="13574" max="13574" width="6.90625" style="65" customWidth="1"/>
    <col min="13575" max="13579" width="7" style="65" customWidth="1"/>
    <col min="13580" max="13585" width="7.54296875" style="65" customWidth="1"/>
    <col min="13586" max="13586" width="6.453125" style="65" customWidth="1"/>
    <col min="13587" max="13587" width="11.90625" style="65" bestFit="1" customWidth="1"/>
    <col min="13588" max="13824" width="9.08984375" style="65" customWidth="1"/>
    <col min="13825" max="13825" width="33" style="65" customWidth="1"/>
    <col min="13826" max="13826" width="6.453125" style="65" customWidth="1"/>
    <col min="13827" max="13827" width="7.54296875" style="65" customWidth="1"/>
    <col min="13828" max="13828" width="6.6328125" style="65" customWidth="1"/>
    <col min="13829" max="13829" width="7.08984375" style="65" customWidth="1"/>
    <col min="13830" max="13830" width="6.90625" style="65" customWidth="1"/>
    <col min="13831" max="13835" width="7" style="65" customWidth="1"/>
    <col min="13836" max="13841" width="7.54296875" style="65" customWidth="1"/>
    <col min="13842" max="13842" width="6.453125" style="65" customWidth="1"/>
    <col min="13843" max="13843" width="11.90625" style="65" bestFit="1" customWidth="1"/>
    <col min="13844" max="14080" width="9.08984375" style="65" customWidth="1"/>
    <col min="14081" max="14081" width="33" style="65" customWidth="1"/>
    <col min="14082" max="14082" width="6.453125" style="65" customWidth="1"/>
    <col min="14083" max="14083" width="7.54296875" style="65" customWidth="1"/>
    <col min="14084" max="14084" width="6.6328125" style="65" customWidth="1"/>
    <col min="14085" max="14085" width="7.08984375" style="65" customWidth="1"/>
    <col min="14086" max="14086" width="6.90625" style="65" customWidth="1"/>
    <col min="14087" max="14091" width="7" style="65" customWidth="1"/>
    <col min="14092" max="14097" width="7.54296875" style="65" customWidth="1"/>
    <col min="14098" max="14098" width="6.453125" style="65" customWidth="1"/>
    <col min="14099" max="14099" width="11.90625" style="65" bestFit="1" customWidth="1"/>
    <col min="14100" max="14336" width="9.08984375" style="65" customWidth="1"/>
    <col min="14337" max="14337" width="33" style="65" customWidth="1"/>
    <col min="14338" max="14338" width="6.453125" style="65" customWidth="1"/>
    <col min="14339" max="14339" width="7.54296875" style="65" customWidth="1"/>
    <col min="14340" max="14340" width="6.6328125" style="65" customWidth="1"/>
    <col min="14341" max="14341" width="7.08984375" style="65" customWidth="1"/>
    <col min="14342" max="14342" width="6.90625" style="65" customWidth="1"/>
    <col min="14343" max="14347" width="7" style="65" customWidth="1"/>
    <col min="14348" max="14353" width="7.54296875" style="65" customWidth="1"/>
    <col min="14354" max="14354" width="6.453125" style="65" customWidth="1"/>
    <col min="14355" max="14355" width="11.90625" style="65" bestFit="1" customWidth="1"/>
    <col min="14356" max="14592" width="9.08984375" style="65" customWidth="1"/>
    <col min="14593" max="14593" width="33" style="65" customWidth="1"/>
    <col min="14594" max="14594" width="6.453125" style="65" customWidth="1"/>
    <col min="14595" max="14595" width="7.54296875" style="65" customWidth="1"/>
    <col min="14596" max="14596" width="6.6328125" style="65" customWidth="1"/>
    <col min="14597" max="14597" width="7.08984375" style="65" customWidth="1"/>
    <col min="14598" max="14598" width="6.90625" style="65" customWidth="1"/>
    <col min="14599" max="14603" width="7" style="65" customWidth="1"/>
    <col min="14604" max="14609" width="7.54296875" style="65" customWidth="1"/>
    <col min="14610" max="14610" width="6.453125" style="65" customWidth="1"/>
    <col min="14611" max="14611" width="11.90625" style="65" bestFit="1" customWidth="1"/>
    <col min="14612" max="14848" width="9.08984375" style="65" customWidth="1"/>
    <col min="14849" max="14849" width="33" style="65" customWidth="1"/>
    <col min="14850" max="14850" width="6.453125" style="65" customWidth="1"/>
    <col min="14851" max="14851" width="7.54296875" style="65" customWidth="1"/>
    <col min="14852" max="14852" width="6.6328125" style="65" customWidth="1"/>
    <col min="14853" max="14853" width="7.08984375" style="65" customWidth="1"/>
    <col min="14854" max="14854" width="6.90625" style="65" customWidth="1"/>
    <col min="14855" max="14859" width="7" style="65" customWidth="1"/>
    <col min="14860" max="14865" width="7.54296875" style="65" customWidth="1"/>
    <col min="14866" max="14866" width="6.453125" style="65" customWidth="1"/>
    <col min="14867" max="14867" width="11.90625" style="65" bestFit="1" customWidth="1"/>
    <col min="14868" max="15104" width="9.08984375" style="65" customWidth="1"/>
    <col min="15105" max="15105" width="33" style="65" customWidth="1"/>
    <col min="15106" max="15106" width="6.453125" style="65" customWidth="1"/>
    <col min="15107" max="15107" width="7.54296875" style="65" customWidth="1"/>
    <col min="15108" max="15108" width="6.6328125" style="65" customWidth="1"/>
    <col min="15109" max="15109" width="7.08984375" style="65" customWidth="1"/>
    <col min="15110" max="15110" width="6.90625" style="65" customWidth="1"/>
    <col min="15111" max="15115" width="7" style="65" customWidth="1"/>
    <col min="15116" max="15121" width="7.54296875" style="65" customWidth="1"/>
    <col min="15122" max="15122" width="6.453125" style="65" customWidth="1"/>
    <col min="15123" max="15123" width="11.90625" style="65" bestFit="1" customWidth="1"/>
    <col min="15124" max="15360" width="9.08984375" style="65" customWidth="1"/>
    <col min="15361" max="15361" width="33" style="65" customWidth="1"/>
    <col min="15362" max="15362" width="6.453125" style="65" customWidth="1"/>
    <col min="15363" max="15363" width="7.54296875" style="65" customWidth="1"/>
    <col min="15364" max="15364" width="6.6328125" style="65" customWidth="1"/>
    <col min="15365" max="15365" width="7.08984375" style="65" customWidth="1"/>
    <col min="15366" max="15366" width="6.90625" style="65" customWidth="1"/>
    <col min="15367" max="15371" width="7" style="65" customWidth="1"/>
    <col min="15372" max="15377" width="7.54296875" style="65" customWidth="1"/>
    <col min="15378" max="15378" width="6.453125" style="65" customWidth="1"/>
    <col min="15379" max="15379" width="11.90625" style="65" bestFit="1" customWidth="1"/>
    <col min="15380" max="15616" width="9.08984375" style="65" customWidth="1"/>
    <col min="15617" max="15617" width="33" style="65" customWidth="1"/>
    <col min="15618" max="15618" width="6.453125" style="65" customWidth="1"/>
    <col min="15619" max="15619" width="7.54296875" style="65" customWidth="1"/>
    <col min="15620" max="15620" width="6.6328125" style="65" customWidth="1"/>
    <col min="15621" max="15621" width="7.08984375" style="65" customWidth="1"/>
    <col min="15622" max="15622" width="6.90625" style="65" customWidth="1"/>
    <col min="15623" max="15627" width="7" style="65" customWidth="1"/>
    <col min="15628" max="15633" width="7.54296875" style="65" customWidth="1"/>
    <col min="15634" max="15634" width="6.453125" style="65" customWidth="1"/>
    <col min="15635" max="15635" width="11.90625" style="65" bestFit="1" customWidth="1"/>
    <col min="15636" max="15872" width="9.08984375" style="65" customWidth="1"/>
    <col min="15873" max="15873" width="33" style="65" customWidth="1"/>
    <col min="15874" max="15874" width="6.453125" style="65" customWidth="1"/>
    <col min="15875" max="15875" width="7.54296875" style="65" customWidth="1"/>
    <col min="15876" max="15876" width="6.6328125" style="65" customWidth="1"/>
    <col min="15877" max="15877" width="7.08984375" style="65" customWidth="1"/>
    <col min="15878" max="15878" width="6.90625" style="65" customWidth="1"/>
    <col min="15879" max="15883" width="7" style="65" customWidth="1"/>
    <col min="15884" max="15889" width="7.54296875" style="65" customWidth="1"/>
    <col min="15890" max="15890" width="6.453125" style="65" customWidth="1"/>
    <col min="15891" max="15891" width="11.90625" style="65" bestFit="1" customWidth="1"/>
    <col min="15892" max="16128" width="9.08984375" style="65" customWidth="1"/>
    <col min="16129" max="16129" width="33" style="65" customWidth="1"/>
    <col min="16130" max="16130" width="6.453125" style="65" customWidth="1"/>
    <col min="16131" max="16131" width="7.54296875" style="65" customWidth="1"/>
    <col min="16132" max="16132" width="6.6328125" style="65" customWidth="1"/>
    <col min="16133" max="16133" width="7.08984375" style="65" customWidth="1"/>
    <col min="16134" max="16134" width="6.90625" style="65" customWidth="1"/>
    <col min="16135" max="16139" width="7" style="65" customWidth="1"/>
    <col min="16140" max="16145" width="7.54296875" style="65" customWidth="1"/>
    <col min="16146" max="16146" width="6.453125" style="65" customWidth="1"/>
    <col min="16147" max="16147" width="11.90625" style="65" bestFit="1" customWidth="1"/>
    <col min="16148" max="16384" width="9.08984375" style="65" customWidth="1"/>
  </cols>
  <sheetData>
    <row r="2" spans="1:19" ht="18.75" customHeight="1" x14ac:dyDescent="0.35">
      <c r="A2" s="156" t="s">
        <v>142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4" spans="1:19" s="42" customForma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59.25" customHeight="1" x14ac:dyDescent="0.35">
      <c r="A5" s="158" t="s">
        <v>2</v>
      </c>
      <c r="B5" s="162" t="s">
        <v>143</v>
      </c>
      <c r="C5" s="161"/>
      <c r="D5" s="162" t="s">
        <v>144</v>
      </c>
      <c r="E5" s="161"/>
      <c r="F5" s="162" t="s">
        <v>145</v>
      </c>
      <c r="G5" s="161"/>
      <c r="H5" s="162" t="s">
        <v>146</v>
      </c>
      <c r="I5" s="161"/>
      <c r="J5" s="162" t="s">
        <v>147</v>
      </c>
      <c r="K5" s="161"/>
      <c r="L5" s="162" t="s">
        <v>148</v>
      </c>
      <c r="M5" s="161"/>
      <c r="N5" s="160" t="s">
        <v>418</v>
      </c>
      <c r="O5" s="161"/>
      <c r="P5" s="160"/>
      <c r="Q5" s="161"/>
      <c r="R5" s="160" t="s">
        <v>6</v>
      </c>
      <c r="S5" s="160" t="s">
        <v>7</v>
      </c>
    </row>
    <row r="6" spans="1:19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/>
      <c r="Q6" s="96"/>
      <c r="R6" s="159"/>
      <c r="S6" s="159"/>
    </row>
    <row r="7" spans="1:19" ht="15.75" customHeight="1" x14ac:dyDescent="0.35">
      <c r="A7" s="124" t="s">
        <v>161</v>
      </c>
      <c r="B7" s="107">
        <v>97</v>
      </c>
      <c r="C7" s="107">
        <v>1</v>
      </c>
      <c r="D7" s="107">
        <v>95</v>
      </c>
      <c r="E7" s="107">
        <v>1</v>
      </c>
      <c r="F7" s="107">
        <v>95</v>
      </c>
      <c r="G7" s="107">
        <v>1</v>
      </c>
      <c r="H7" s="107">
        <v>95</v>
      </c>
      <c r="I7" s="107">
        <v>1</v>
      </c>
      <c r="J7" s="107">
        <v>95</v>
      </c>
      <c r="K7" s="107">
        <v>1</v>
      </c>
      <c r="L7" s="108"/>
      <c r="M7" s="107"/>
      <c r="N7" s="107">
        <v>95</v>
      </c>
      <c r="O7" s="107">
        <v>1</v>
      </c>
      <c r="P7" s="107"/>
      <c r="Q7" s="107"/>
      <c r="R7" s="108"/>
      <c r="S7" s="109">
        <f t="shared" ref="S7:S12" si="0">95*(B7*C7+D7*E7+F7*G7+H7*I7+J7*K7+L7*M7+N7*O7)/((C7+E7+G7+I7+K7+M7+O7)*100)+R7</f>
        <v>90.566666666666663</v>
      </c>
    </row>
    <row r="8" spans="1:19" s="60" customFormat="1" ht="15.75" customHeight="1" x14ac:dyDescent="0.35">
      <c r="A8" s="124" t="s">
        <v>162</v>
      </c>
      <c r="B8" s="107">
        <v>95</v>
      </c>
      <c r="C8" s="107">
        <v>1</v>
      </c>
      <c r="D8" s="107">
        <v>95</v>
      </c>
      <c r="E8" s="107">
        <v>1</v>
      </c>
      <c r="F8" s="107">
        <v>95</v>
      </c>
      <c r="G8" s="107">
        <v>1</v>
      </c>
      <c r="H8" s="107">
        <v>92</v>
      </c>
      <c r="I8" s="107">
        <v>1</v>
      </c>
      <c r="J8" s="107">
        <v>95</v>
      </c>
      <c r="K8" s="107">
        <v>1</v>
      </c>
      <c r="L8" s="108"/>
      <c r="M8" s="107"/>
      <c r="N8" s="107">
        <v>97</v>
      </c>
      <c r="O8" s="107">
        <v>1</v>
      </c>
      <c r="P8" s="107"/>
      <c r="Q8" s="107"/>
      <c r="R8" s="108"/>
      <c r="S8" s="109">
        <f t="shared" si="0"/>
        <v>90.091666666666669</v>
      </c>
    </row>
    <row r="9" spans="1:19" ht="15.75" customHeight="1" x14ac:dyDescent="0.35">
      <c r="A9" s="124" t="s">
        <v>160</v>
      </c>
      <c r="B9" s="107">
        <v>95</v>
      </c>
      <c r="C9" s="107">
        <v>1</v>
      </c>
      <c r="D9" s="107">
        <v>95</v>
      </c>
      <c r="E9" s="107">
        <v>1</v>
      </c>
      <c r="F9" s="107">
        <v>90</v>
      </c>
      <c r="G9" s="107">
        <v>1</v>
      </c>
      <c r="H9" s="107">
        <v>92</v>
      </c>
      <c r="I9" s="107">
        <v>1</v>
      </c>
      <c r="J9" s="107">
        <v>95</v>
      </c>
      <c r="K9" s="107">
        <v>1</v>
      </c>
      <c r="L9" s="108"/>
      <c r="M9" s="107"/>
      <c r="N9" s="107">
        <v>97</v>
      </c>
      <c r="O9" s="107">
        <v>1</v>
      </c>
      <c r="P9" s="107"/>
      <c r="Q9" s="107"/>
      <c r="R9" s="108"/>
      <c r="S9" s="109">
        <f t="shared" si="0"/>
        <v>89.3</v>
      </c>
    </row>
    <row r="10" spans="1:19" ht="15.75" customHeight="1" x14ac:dyDescent="0.35">
      <c r="A10" s="124" t="s">
        <v>154</v>
      </c>
      <c r="B10" s="107">
        <v>95</v>
      </c>
      <c r="C10" s="107">
        <v>1</v>
      </c>
      <c r="D10" s="107">
        <v>80</v>
      </c>
      <c r="E10" s="107">
        <v>1</v>
      </c>
      <c r="F10" s="107">
        <v>95</v>
      </c>
      <c r="G10" s="107">
        <v>1</v>
      </c>
      <c r="H10" s="107">
        <v>82</v>
      </c>
      <c r="I10" s="107">
        <v>1</v>
      </c>
      <c r="J10" s="107">
        <v>90</v>
      </c>
      <c r="K10" s="107">
        <v>1</v>
      </c>
      <c r="L10" s="107">
        <v>95</v>
      </c>
      <c r="M10" s="107">
        <v>1</v>
      </c>
      <c r="N10" s="107"/>
      <c r="O10" s="107"/>
      <c r="P10" s="107"/>
      <c r="Q10" s="107"/>
      <c r="R10" s="108"/>
      <c r="S10" s="109">
        <f t="shared" si="0"/>
        <v>85.025000000000006</v>
      </c>
    </row>
    <row r="11" spans="1:19" ht="15.75" customHeight="1" x14ac:dyDescent="0.35">
      <c r="A11" s="124" t="s">
        <v>164</v>
      </c>
      <c r="B11" s="107">
        <v>90</v>
      </c>
      <c r="C11" s="107">
        <v>1</v>
      </c>
      <c r="D11" s="107">
        <v>75</v>
      </c>
      <c r="E11" s="107">
        <v>1</v>
      </c>
      <c r="F11" s="107">
        <v>88</v>
      </c>
      <c r="G11" s="107">
        <v>1</v>
      </c>
      <c r="H11" s="107">
        <v>80</v>
      </c>
      <c r="I11" s="107">
        <v>1</v>
      </c>
      <c r="J11" s="107">
        <v>75</v>
      </c>
      <c r="K11" s="107">
        <v>1</v>
      </c>
      <c r="L11" s="108"/>
      <c r="M11" s="107"/>
      <c r="N11" s="107">
        <v>85</v>
      </c>
      <c r="O11" s="107">
        <v>1</v>
      </c>
      <c r="P11" s="107"/>
      <c r="Q11" s="107"/>
      <c r="R11" s="108"/>
      <c r="S11" s="109">
        <f t="shared" si="0"/>
        <v>78.058333333333337</v>
      </c>
    </row>
    <row r="12" spans="1:19" ht="15.75" customHeight="1" x14ac:dyDescent="0.35">
      <c r="A12" s="124" t="s">
        <v>163</v>
      </c>
      <c r="B12" s="107">
        <v>90</v>
      </c>
      <c r="C12" s="107">
        <v>1</v>
      </c>
      <c r="D12" s="107">
        <v>75</v>
      </c>
      <c r="E12" s="107">
        <v>1</v>
      </c>
      <c r="F12" s="107">
        <v>88</v>
      </c>
      <c r="G12" s="107">
        <v>1</v>
      </c>
      <c r="H12" s="107">
        <v>77</v>
      </c>
      <c r="I12" s="107">
        <v>1</v>
      </c>
      <c r="J12" s="107">
        <v>75</v>
      </c>
      <c r="K12" s="107">
        <v>1</v>
      </c>
      <c r="L12" s="108"/>
      <c r="M12" s="107"/>
      <c r="N12" s="107">
        <v>85</v>
      </c>
      <c r="O12" s="107">
        <v>1</v>
      </c>
      <c r="P12" s="107"/>
      <c r="Q12" s="107"/>
      <c r="R12" s="108"/>
      <c r="S12" s="109">
        <f t="shared" si="0"/>
        <v>77.583333333333329</v>
      </c>
    </row>
    <row r="13" spans="1:19" s="60" customFormat="1" ht="15.75" customHeight="1" x14ac:dyDescent="0.35">
      <c r="A13" s="56" t="s">
        <v>153</v>
      </c>
      <c r="B13" s="96">
        <v>85</v>
      </c>
      <c r="C13" s="96">
        <v>1</v>
      </c>
      <c r="D13" s="96">
        <v>67</v>
      </c>
      <c r="E13" s="96">
        <v>1</v>
      </c>
      <c r="F13" s="96">
        <v>75</v>
      </c>
      <c r="G13" s="96">
        <v>1</v>
      </c>
      <c r="H13" s="96">
        <v>66</v>
      </c>
      <c r="I13" s="96">
        <v>1</v>
      </c>
      <c r="J13" s="96">
        <v>80</v>
      </c>
      <c r="K13" s="96">
        <v>1</v>
      </c>
      <c r="L13" s="96"/>
      <c r="M13" s="96"/>
      <c r="N13" s="96">
        <v>80</v>
      </c>
      <c r="O13" s="96">
        <v>1</v>
      </c>
      <c r="P13" s="96"/>
      <c r="Q13" s="96"/>
      <c r="R13" s="99"/>
      <c r="S13" s="29">
        <f t="shared" ref="S13:S22" si="1">95*(B13*C13+D13*E13+F13*G13+H13*I13+J13*K13+L13*M13+N13*O13)/((C13+E13+G13+I13+K13+M13+O13)*100)+R13</f>
        <v>71.724999999999994</v>
      </c>
    </row>
    <row r="14" spans="1:19" ht="15.75" customHeight="1" x14ac:dyDescent="0.35">
      <c r="A14" s="56" t="s">
        <v>156</v>
      </c>
      <c r="B14" s="96">
        <v>80</v>
      </c>
      <c r="C14" s="96">
        <v>1</v>
      </c>
      <c r="D14" s="96">
        <v>68</v>
      </c>
      <c r="E14" s="96">
        <v>1</v>
      </c>
      <c r="F14" s="96">
        <v>75</v>
      </c>
      <c r="G14" s="96">
        <v>1</v>
      </c>
      <c r="H14" s="96">
        <v>67</v>
      </c>
      <c r="I14" s="96">
        <v>1</v>
      </c>
      <c r="J14" s="96">
        <v>80</v>
      </c>
      <c r="K14" s="96">
        <v>1</v>
      </c>
      <c r="L14" s="96"/>
      <c r="M14" s="96"/>
      <c r="N14" s="96">
        <v>77</v>
      </c>
      <c r="O14" s="96">
        <v>1</v>
      </c>
      <c r="P14" s="96"/>
      <c r="Q14" s="96"/>
      <c r="R14" s="99"/>
      <c r="S14" s="29">
        <f t="shared" si="1"/>
        <v>70.775000000000006</v>
      </c>
    </row>
    <row r="15" spans="1:19" ht="15.75" customHeight="1" x14ac:dyDescent="0.35">
      <c r="A15" s="56" t="s">
        <v>151</v>
      </c>
      <c r="B15" s="96">
        <v>80</v>
      </c>
      <c r="C15" s="96">
        <v>1</v>
      </c>
      <c r="D15" s="96">
        <v>68</v>
      </c>
      <c r="E15" s="96">
        <v>1</v>
      </c>
      <c r="F15" s="96">
        <v>75</v>
      </c>
      <c r="G15" s="96">
        <v>1</v>
      </c>
      <c r="H15" s="96">
        <v>67</v>
      </c>
      <c r="I15" s="96">
        <v>1</v>
      </c>
      <c r="J15" s="96">
        <v>78</v>
      </c>
      <c r="K15" s="96">
        <v>1</v>
      </c>
      <c r="L15" s="96"/>
      <c r="M15" s="96"/>
      <c r="N15" s="96">
        <v>75</v>
      </c>
      <c r="O15" s="96">
        <v>1</v>
      </c>
      <c r="P15" s="96"/>
      <c r="Q15" s="96"/>
      <c r="R15" s="99"/>
      <c r="S15" s="29">
        <f t="shared" si="1"/>
        <v>70.141666666666666</v>
      </c>
    </row>
    <row r="16" spans="1:19" ht="15.75" customHeight="1" x14ac:dyDescent="0.35">
      <c r="A16" s="56" t="s">
        <v>152</v>
      </c>
      <c r="B16" s="96">
        <v>82</v>
      </c>
      <c r="C16" s="96">
        <v>1</v>
      </c>
      <c r="D16" s="96">
        <v>68</v>
      </c>
      <c r="E16" s="96">
        <v>1</v>
      </c>
      <c r="F16" s="96">
        <v>70</v>
      </c>
      <c r="G16" s="96">
        <v>1</v>
      </c>
      <c r="H16" s="96">
        <v>68</v>
      </c>
      <c r="I16" s="96">
        <v>1</v>
      </c>
      <c r="J16" s="96">
        <v>70</v>
      </c>
      <c r="K16" s="96">
        <v>1</v>
      </c>
      <c r="L16" s="96">
        <v>80</v>
      </c>
      <c r="M16" s="96">
        <v>1</v>
      </c>
      <c r="N16" s="96"/>
      <c r="O16" s="96"/>
      <c r="P16" s="96"/>
      <c r="Q16" s="96"/>
      <c r="R16" s="99"/>
      <c r="S16" s="29">
        <f t="shared" si="1"/>
        <v>69.349999999999994</v>
      </c>
    </row>
    <row r="17" spans="1:19" ht="15.75" customHeight="1" x14ac:dyDescent="0.35">
      <c r="A17" s="58" t="s">
        <v>157</v>
      </c>
      <c r="B17" s="96">
        <v>82</v>
      </c>
      <c r="C17" s="96">
        <v>1</v>
      </c>
      <c r="D17" s="96">
        <v>65</v>
      </c>
      <c r="E17" s="96">
        <v>1</v>
      </c>
      <c r="F17" s="96">
        <v>70</v>
      </c>
      <c r="G17" s="96">
        <v>1</v>
      </c>
      <c r="H17" s="96">
        <v>67</v>
      </c>
      <c r="I17" s="96">
        <v>1</v>
      </c>
      <c r="J17" s="96">
        <v>70</v>
      </c>
      <c r="K17" s="96">
        <v>1</v>
      </c>
      <c r="L17" s="96">
        <v>80</v>
      </c>
      <c r="M17" s="96">
        <v>1</v>
      </c>
      <c r="N17" s="96"/>
      <c r="O17" s="96"/>
      <c r="P17" s="96"/>
      <c r="Q17" s="96"/>
      <c r="R17" s="99"/>
      <c r="S17" s="29">
        <f t="shared" si="1"/>
        <v>68.716666666666669</v>
      </c>
    </row>
    <row r="18" spans="1:19" ht="15.75" customHeight="1" x14ac:dyDescent="0.35">
      <c r="A18" s="56" t="s">
        <v>158</v>
      </c>
      <c r="B18" s="96">
        <v>75</v>
      </c>
      <c r="C18" s="96">
        <v>1</v>
      </c>
      <c r="D18" s="96">
        <v>70</v>
      </c>
      <c r="E18" s="96">
        <v>1</v>
      </c>
      <c r="F18" s="96">
        <v>69</v>
      </c>
      <c r="G18" s="96">
        <v>1</v>
      </c>
      <c r="H18" s="96">
        <v>70</v>
      </c>
      <c r="I18" s="96">
        <v>1</v>
      </c>
      <c r="J18" s="96">
        <v>70</v>
      </c>
      <c r="K18" s="96">
        <v>1</v>
      </c>
      <c r="L18" s="99">
        <v>70</v>
      </c>
      <c r="M18" s="96">
        <v>1</v>
      </c>
      <c r="N18" s="96"/>
      <c r="O18" s="96"/>
      <c r="P18" s="96"/>
      <c r="Q18" s="96"/>
      <c r="R18" s="99"/>
      <c r="S18" s="29">
        <f t="shared" si="1"/>
        <v>67.13333333333334</v>
      </c>
    </row>
    <row r="19" spans="1:19" ht="15.75" customHeight="1" x14ac:dyDescent="0.35">
      <c r="A19" s="56" t="s">
        <v>155</v>
      </c>
      <c r="B19" s="96">
        <v>70</v>
      </c>
      <c r="C19" s="96">
        <v>1</v>
      </c>
      <c r="D19" s="96">
        <v>70</v>
      </c>
      <c r="E19" s="96">
        <v>1</v>
      </c>
      <c r="F19" s="96">
        <v>69</v>
      </c>
      <c r="G19" s="96">
        <v>1</v>
      </c>
      <c r="H19" s="96">
        <v>70</v>
      </c>
      <c r="I19" s="96">
        <v>1</v>
      </c>
      <c r="J19" s="96">
        <v>70</v>
      </c>
      <c r="K19" s="96">
        <v>1</v>
      </c>
      <c r="L19" s="96">
        <v>72</v>
      </c>
      <c r="M19" s="96">
        <v>1</v>
      </c>
      <c r="N19" s="96"/>
      <c r="O19" s="96"/>
      <c r="P19" s="96"/>
      <c r="Q19" s="96"/>
      <c r="R19" s="22"/>
      <c r="S19" s="29">
        <f t="shared" si="1"/>
        <v>66.658333333333331</v>
      </c>
    </row>
    <row r="20" spans="1:19" ht="15.75" customHeight="1" x14ac:dyDescent="0.35">
      <c r="A20" s="56" t="s">
        <v>150</v>
      </c>
      <c r="B20" s="96">
        <v>72</v>
      </c>
      <c r="C20" s="96">
        <v>1</v>
      </c>
      <c r="D20" s="96">
        <v>65</v>
      </c>
      <c r="E20" s="96">
        <v>1</v>
      </c>
      <c r="F20" s="96">
        <v>75</v>
      </c>
      <c r="G20" s="96">
        <v>1</v>
      </c>
      <c r="H20" s="96">
        <v>68</v>
      </c>
      <c r="I20" s="96">
        <v>1</v>
      </c>
      <c r="J20" s="96">
        <v>70</v>
      </c>
      <c r="K20" s="96">
        <v>1</v>
      </c>
      <c r="L20" s="96">
        <v>70</v>
      </c>
      <c r="M20" s="96">
        <v>1</v>
      </c>
      <c r="N20" s="96"/>
      <c r="O20" s="96"/>
      <c r="P20" s="96"/>
      <c r="Q20" s="96"/>
      <c r="R20" s="22"/>
      <c r="S20" s="29">
        <f t="shared" si="1"/>
        <v>66.5</v>
      </c>
    </row>
    <row r="21" spans="1:19" ht="15.75" customHeight="1" x14ac:dyDescent="0.35">
      <c r="A21" s="56" t="s">
        <v>159</v>
      </c>
      <c r="B21" s="96">
        <v>70</v>
      </c>
      <c r="C21" s="96">
        <v>1</v>
      </c>
      <c r="D21" s="96">
        <v>70</v>
      </c>
      <c r="E21" s="96">
        <v>1</v>
      </c>
      <c r="F21" s="96">
        <v>69</v>
      </c>
      <c r="G21" s="96">
        <v>1</v>
      </c>
      <c r="H21" s="96">
        <v>70</v>
      </c>
      <c r="I21" s="96">
        <v>1</v>
      </c>
      <c r="J21" s="96">
        <v>65</v>
      </c>
      <c r="K21" s="96">
        <v>1</v>
      </c>
      <c r="L21" s="99">
        <v>70</v>
      </c>
      <c r="M21" s="96">
        <v>1</v>
      </c>
      <c r="N21" s="96"/>
      <c r="O21" s="96"/>
      <c r="P21" s="96"/>
      <c r="Q21" s="96"/>
      <c r="R21" s="99"/>
      <c r="S21" s="29">
        <f t="shared" si="1"/>
        <v>65.55</v>
      </c>
    </row>
    <row r="22" spans="1:19" ht="15.75" customHeight="1" x14ac:dyDescent="0.35">
      <c r="A22" s="56" t="s">
        <v>149</v>
      </c>
      <c r="B22" s="96">
        <v>70</v>
      </c>
      <c r="C22" s="96">
        <v>1</v>
      </c>
      <c r="D22" s="96">
        <v>67</v>
      </c>
      <c r="E22" s="96">
        <v>1</v>
      </c>
      <c r="F22" s="96">
        <v>69</v>
      </c>
      <c r="G22" s="96">
        <v>1</v>
      </c>
      <c r="H22" s="96">
        <v>66</v>
      </c>
      <c r="I22" s="96">
        <v>1</v>
      </c>
      <c r="J22" s="96">
        <v>65</v>
      </c>
      <c r="K22" s="96">
        <v>1</v>
      </c>
      <c r="L22" s="96"/>
      <c r="M22" s="96"/>
      <c r="N22" s="96">
        <v>70</v>
      </c>
      <c r="O22" s="96">
        <v>1</v>
      </c>
      <c r="P22" s="96"/>
      <c r="Q22" s="96"/>
      <c r="R22" s="99"/>
      <c r="S22" s="29">
        <f t="shared" si="1"/>
        <v>64.441666666666663</v>
      </c>
    </row>
    <row r="23" spans="1:19" x14ac:dyDescent="0.35">
      <c r="A23" s="43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29"/>
    </row>
    <row r="24" spans="1:19" x14ac:dyDescent="0.35">
      <c r="A24" s="43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29"/>
    </row>
    <row r="25" spans="1:19" x14ac:dyDescent="0.35">
      <c r="A25" s="36" t="s">
        <v>13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32">
        <f>AVERAGE(S7:S22)</f>
        <v>74.47604166666666</v>
      </c>
    </row>
    <row r="26" spans="1:19" x14ac:dyDescent="0.3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</row>
    <row r="27" spans="1:19" x14ac:dyDescent="0.35">
      <c r="A27" s="41" t="s">
        <v>14</v>
      </c>
      <c r="B27" s="41">
        <f>COUNTA(A1:A50)-4</f>
        <v>16</v>
      </c>
      <c r="C27" s="41">
        <f>B27*0.4</f>
        <v>6.4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</row>
    <row r="29" spans="1:19" x14ac:dyDescent="0.35">
      <c r="A29" s="62"/>
    </row>
    <row r="30" spans="1:19" x14ac:dyDescent="0.35">
      <c r="A30" s="37"/>
    </row>
    <row r="31" spans="1:19" x14ac:dyDescent="0.35">
      <c r="A31" s="37"/>
    </row>
    <row r="32" spans="1:19" x14ac:dyDescent="0.35">
      <c r="A32" s="37"/>
    </row>
    <row r="34" ht="12.75" customHeight="1" x14ac:dyDescent="0.35"/>
  </sheetData>
  <sortState xmlns:xlrd2="http://schemas.microsoft.com/office/spreadsheetml/2017/richdata2" ref="A7:S22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8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S18"/>
  <sheetViews>
    <sheetView zoomScale="85" zoomScaleNormal="85" workbookViewId="0">
      <selection activeCell="S9" sqref="S9"/>
    </sheetView>
  </sheetViews>
  <sheetFormatPr defaultRowHeight="15.5" x14ac:dyDescent="0.35"/>
  <cols>
    <col min="1" max="1" width="42.6328125" style="65" customWidth="1"/>
    <col min="2" max="2" width="7.6328125" style="65" customWidth="1"/>
    <col min="3" max="3" width="9.453125" style="65" bestFit="1" customWidth="1"/>
    <col min="4" max="4" width="7.6328125" style="65" customWidth="1"/>
    <col min="5" max="5" width="9.453125" style="65" customWidth="1"/>
    <col min="6" max="6" width="7.6328125" style="65" customWidth="1"/>
    <col min="7" max="7" width="9.453125" style="65" customWidth="1"/>
    <col min="8" max="8" width="7.6328125" style="65" customWidth="1"/>
    <col min="9" max="9" width="9.453125" style="65" customWidth="1"/>
    <col min="10" max="10" width="7.6328125" style="65" customWidth="1"/>
    <col min="11" max="11" width="9.453125" style="65" customWidth="1"/>
    <col min="12" max="12" width="7.6328125" style="65" customWidth="1"/>
    <col min="13" max="13" width="9.453125" style="65" customWidth="1"/>
    <col min="14" max="14" width="7.6328125" style="65" customWidth="1"/>
    <col min="15" max="15" width="9.453125" style="65" customWidth="1"/>
    <col min="16" max="17" width="7.54296875" style="65" customWidth="1"/>
    <col min="18" max="18" width="6.453125" style="65" customWidth="1"/>
    <col min="19" max="19" width="11.90625" style="65" bestFit="1" customWidth="1"/>
    <col min="20" max="256" width="9.08984375" style="65" customWidth="1"/>
    <col min="257" max="257" width="15.90625" style="65" customWidth="1"/>
    <col min="258" max="258" width="6.453125" style="65" customWidth="1"/>
    <col min="259" max="259" width="7.54296875" style="65" bestFit="1" customWidth="1"/>
    <col min="260" max="260" width="6.6328125" style="65" customWidth="1"/>
    <col min="261" max="261" width="7.08984375" style="65" customWidth="1"/>
    <col min="262" max="262" width="6.90625" style="65" customWidth="1"/>
    <col min="263" max="267" width="7" style="65" customWidth="1"/>
    <col min="268" max="273" width="7.54296875" style="65" customWidth="1"/>
    <col min="274" max="274" width="6.453125" style="65" customWidth="1"/>
    <col min="275" max="275" width="11.90625" style="65" bestFit="1" customWidth="1"/>
    <col min="276" max="512" width="9.08984375" style="65" customWidth="1"/>
    <col min="513" max="513" width="15.90625" style="65" customWidth="1"/>
    <col min="514" max="514" width="6.453125" style="65" customWidth="1"/>
    <col min="515" max="515" width="7.54296875" style="65" bestFit="1" customWidth="1"/>
    <col min="516" max="516" width="6.6328125" style="65" customWidth="1"/>
    <col min="517" max="517" width="7.08984375" style="65" customWidth="1"/>
    <col min="518" max="518" width="6.90625" style="65" customWidth="1"/>
    <col min="519" max="523" width="7" style="65" customWidth="1"/>
    <col min="524" max="529" width="7.54296875" style="65" customWidth="1"/>
    <col min="530" max="530" width="6.453125" style="65" customWidth="1"/>
    <col min="531" max="531" width="11.90625" style="65" bestFit="1" customWidth="1"/>
    <col min="532" max="768" width="9.08984375" style="65" customWidth="1"/>
    <col min="769" max="769" width="15.90625" style="65" customWidth="1"/>
    <col min="770" max="770" width="6.453125" style="65" customWidth="1"/>
    <col min="771" max="771" width="7.54296875" style="65" bestFit="1" customWidth="1"/>
    <col min="772" max="772" width="6.6328125" style="65" customWidth="1"/>
    <col min="773" max="773" width="7.08984375" style="65" customWidth="1"/>
    <col min="774" max="774" width="6.90625" style="65" customWidth="1"/>
    <col min="775" max="779" width="7" style="65" customWidth="1"/>
    <col min="780" max="785" width="7.54296875" style="65" customWidth="1"/>
    <col min="786" max="786" width="6.453125" style="65" customWidth="1"/>
    <col min="787" max="787" width="11.90625" style="65" bestFit="1" customWidth="1"/>
    <col min="788" max="1024" width="9.08984375" style="65" customWidth="1"/>
    <col min="1025" max="1025" width="15.90625" style="65" customWidth="1"/>
    <col min="1026" max="1026" width="6.453125" style="65" customWidth="1"/>
    <col min="1027" max="1027" width="7.54296875" style="65" bestFit="1" customWidth="1"/>
    <col min="1028" max="1028" width="6.6328125" style="65" customWidth="1"/>
    <col min="1029" max="1029" width="7.08984375" style="65" customWidth="1"/>
    <col min="1030" max="1030" width="6.90625" style="65" customWidth="1"/>
    <col min="1031" max="1035" width="7" style="65" customWidth="1"/>
    <col min="1036" max="1041" width="7.54296875" style="65" customWidth="1"/>
    <col min="1042" max="1042" width="6.453125" style="65" customWidth="1"/>
    <col min="1043" max="1043" width="11.90625" style="65" bestFit="1" customWidth="1"/>
    <col min="1044" max="1280" width="9.08984375" style="65" customWidth="1"/>
    <col min="1281" max="1281" width="15.90625" style="65" customWidth="1"/>
    <col min="1282" max="1282" width="6.453125" style="65" customWidth="1"/>
    <col min="1283" max="1283" width="7.54296875" style="65" bestFit="1" customWidth="1"/>
    <col min="1284" max="1284" width="6.6328125" style="65" customWidth="1"/>
    <col min="1285" max="1285" width="7.08984375" style="65" customWidth="1"/>
    <col min="1286" max="1286" width="6.90625" style="65" customWidth="1"/>
    <col min="1287" max="1291" width="7" style="65" customWidth="1"/>
    <col min="1292" max="1297" width="7.54296875" style="65" customWidth="1"/>
    <col min="1298" max="1298" width="6.453125" style="65" customWidth="1"/>
    <col min="1299" max="1299" width="11.90625" style="65" bestFit="1" customWidth="1"/>
    <col min="1300" max="1536" width="9.08984375" style="65" customWidth="1"/>
    <col min="1537" max="1537" width="15.90625" style="65" customWidth="1"/>
    <col min="1538" max="1538" width="6.453125" style="65" customWidth="1"/>
    <col min="1539" max="1539" width="7.54296875" style="65" bestFit="1" customWidth="1"/>
    <col min="1540" max="1540" width="6.6328125" style="65" customWidth="1"/>
    <col min="1541" max="1541" width="7.08984375" style="65" customWidth="1"/>
    <col min="1542" max="1542" width="6.90625" style="65" customWidth="1"/>
    <col min="1543" max="1547" width="7" style="65" customWidth="1"/>
    <col min="1548" max="1553" width="7.54296875" style="65" customWidth="1"/>
    <col min="1554" max="1554" width="6.453125" style="65" customWidth="1"/>
    <col min="1555" max="1555" width="11.90625" style="65" bestFit="1" customWidth="1"/>
    <col min="1556" max="1792" width="9.08984375" style="65" customWidth="1"/>
    <col min="1793" max="1793" width="15.90625" style="65" customWidth="1"/>
    <col min="1794" max="1794" width="6.453125" style="65" customWidth="1"/>
    <col min="1795" max="1795" width="7.54296875" style="65" bestFit="1" customWidth="1"/>
    <col min="1796" max="1796" width="6.6328125" style="65" customWidth="1"/>
    <col min="1797" max="1797" width="7.08984375" style="65" customWidth="1"/>
    <col min="1798" max="1798" width="6.90625" style="65" customWidth="1"/>
    <col min="1799" max="1803" width="7" style="65" customWidth="1"/>
    <col min="1804" max="1809" width="7.54296875" style="65" customWidth="1"/>
    <col min="1810" max="1810" width="6.453125" style="65" customWidth="1"/>
    <col min="1811" max="1811" width="11.90625" style="65" bestFit="1" customWidth="1"/>
    <col min="1812" max="2048" width="9.08984375" style="65" customWidth="1"/>
    <col min="2049" max="2049" width="15.90625" style="65" customWidth="1"/>
    <col min="2050" max="2050" width="6.453125" style="65" customWidth="1"/>
    <col min="2051" max="2051" width="7.54296875" style="65" bestFit="1" customWidth="1"/>
    <col min="2052" max="2052" width="6.6328125" style="65" customWidth="1"/>
    <col min="2053" max="2053" width="7.08984375" style="65" customWidth="1"/>
    <col min="2054" max="2054" width="6.90625" style="65" customWidth="1"/>
    <col min="2055" max="2059" width="7" style="65" customWidth="1"/>
    <col min="2060" max="2065" width="7.54296875" style="65" customWidth="1"/>
    <col min="2066" max="2066" width="6.453125" style="65" customWidth="1"/>
    <col min="2067" max="2067" width="11.90625" style="65" bestFit="1" customWidth="1"/>
    <col min="2068" max="2304" width="9.08984375" style="65" customWidth="1"/>
    <col min="2305" max="2305" width="15.90625" style="65" customWidth="1"/>
    <col min="2306" max="2306" width="6.453125" style="65" customWidth="1"/>
    <col min="2307" max="2307" width="7.54296875" style="65" bestFit="1" customWidth="1"/>
    <col min="2308" max="2308" width="6.6328125" style="65" customWidth="1"/>
    <col min="2309" max="2309" width="7.08984375" style="65" customWidth="1"/>
    <col min="2310" max="2310" width="6.90625" style="65" customWidth="1"/>
    <col min="2311" max="2315" width="7" style="65" customWidth="1"/>
    <col min="2316" max="2321" width="7.54296875" style="65" customWidth="1"/>
    <col min="2322" max="2322" width="6.453125" style="65" customWidth="1"/>
    <col min="2323" max="2323" width="11.90625" style="65" bestFit="1" customWidth="1"/>
    <col min="2324" max="2560" width="9.08984375" style="65" customWidth="1"/>
    <col min="2561" max="2561" width="15.90625" style="65" customWidth="1"/>
    <col min="2562" max="2562" width="6.453125" style="65" customWidth="1"/>
    <col min="2563" max="2563" width="7.54296875" style="65" bestFit="1" customWidth="1"/>
    <col min="2564" max="2564" width="6.6328125" style="65" customWidth="1"/>
    <col min="2565" max="2565" width="7.08984375" style="65" customWidth="1"/>
    <col min="2566" max="2566" width="6.90625" style="65" customWidth="1"/>
    <col min="2567" max="2571" width="7" style="65" customWidth="1"/>
    <col min="2572" max="2577" width="7.54296875" style="65" customWidth="1"/>
    <col min="2578" max="2578" width="6.453125" style="65" customWidth="1"/>
    <col min="2579" max="2579" width="11.90625" style="65" bestFit="1" customWidth="1"/>
    <col min="2580" max="2816" width="9.08984375" style="65" customWidth="1"/>
    <col min="2817" max="2817" width="15.90625" style="65" customWidth="1"/>
    <col min="2818" max="2818" width="6.453125" style="65" customWidth="1"/>
    <col min="2819" max="2819" width="7.54296875" style="65" bestFit="1" customWidth="1"/>
    <col min="2820" max="2820" width="6.6328125" style="65" customWidth="1"/>
    <col min="2821" max="2821" width="7.08984375" style="65" customWidth="1"/>
    <col min="2822" max="2822" width="6.90625" style="65" customWidth="1"/>
    <col min="2823" max="2827" width="7" style="65" customWidth="1"/>
    <col min="2828" max="2833" width="7.54296875" style="65" customWidth="1"/>
    <col min="2834" max="2834" width="6.453125" style="65" customWidth="1"/>
    <col min="2835" max="2835" width="11.90625" style="65" bestFit="1" customWidth="1"/>
    <col min="2836" max="3072" width="9.08984375" style="65" customWidth="1"/>
    <col min="3073" max="3073" width="15.90625" style="65" customWidth="1"/>
    <col min="3074" max="3074" width="6.453125" style="65" customWidth="1"/>
    <col min="3075" max="3075" width="7.54296875" style="65" bestFit="1" customWidth="1"/>
    <col min="3076" max="3076" width="6.6328125" style="65" customWidth="1"/>
    <col min="3077" max="3077" width="7.08984375" style="65" customWidth="1"/>
    <col min="3078" max="3078" width="6.90625" style="65" customWidth="1"/>
    <col min="3079" max="3083" width="7" style="65" customWidth="1"/>
    <col min="3084" max="3089" width="7.54296875" style="65" customWidth="1"/>
    <col min="3090" max="3090" width="6.453125" style="65" customWidth="1"/>
    <col min="3091" max="3091" width="11.90625" style="65" bestFit="1" customWidth="1"/>
    <col min="3092" max="3328" width="9.08984375" style="65" customWidth="1"/>
    <col min="3329" max="3329" width="15.90625" style="65" customWidth="1"/>
    <col min="3330" max="3330" width="6.453125" style="65" customWidth="1"/>
    <col min="3331" max="3331" width="7.54296875" style="65" bestFit="1" customWidth="1"/>
    <col min="3332" max="3332" width="6.6328125" style="65" customWidth="1"/>
    <col min="3333" max="3333" width="7.08984375" style="65" customWidth="1"/>
    <col min="3334" max="3334" width="6.90625" style="65" customWidth="1"/>
    <col min="3335" max="3339" width="7" style="65" customWidth="1"/>
    <col min="3340" max="3345" width="7.54296875" style="65" customWidth="1"/>
    <col min="3346" max="3346" width="6.453125" style="65" customWidth="1"/>
    <col min="3347" max="3347" width="11.90625" style="65" bestFit="1" customWidth="1"/>
    <col min="3348" max="3584" width="9.08984375" style="65" customWidth="1"/>
    <col min="3585" max="3585" width="15.90625" style="65" customWidth="1"/>
    <col min="3586" max="3586" width="6.453125" style="65" customWidth="1"/>
    <col min="3587" max="3587" width="7.54296875" style="65" bestFit="1" customWidth="1"/>
    <col min="3588" max="3588" width="6.6328125" style="65" customWidth="1"/>
    <col min="3589" max="3589" width="7.08984375" style="65" customWidth="1"/>
    <col min="3590" max="3590" width="6.90625" style="65" customWidth="1"/>
    <col min="3591" max="3595" width="7" style="65" customWidth="1"/>
    <col min="3596" max="3601" width="7.54296875" style="65" customWidth="1"/>
    <col min="3602" max="3602" width="6.453125" style="65" customWidth="1"/>
    <col min="3603" max="3603" width="11.90625" style="65" bestFit="1" customWidth="1"/>
    <col min="3604" max="3840" width="9.08984375" style="65" customWidth="1"/>
    <col min="3841" max="3841" width="15.90625" style="65" customWidth="1"/>
    <col min="3842" max="3842" width="6.453125" style="65" customWidth="1"/>
    <col min="3843" max="3843" width="7.54296875" style="65" bestFit="1" customWidth="1"/>
    <col min="3844" max="3844" width="6.6328125" style="65" customWidth="1"/>
    <col min="3845" max="3845" width="7.08984375" style="65" customWidth="1"/>
    <col min="3846" max="3846" width="6.90625" style="65" customWidth="1"/>
    <col min="3847" max="3851" width="7" style="65" customWidth="1"/>
    <col min="3852" max="3857" width="7.54296875" style="65" customWidth="1"/>
    <col min="3858" max="3858" width="6.453125" style="65" customWidth="1"/>
    <col min="3859" max="3859" width="11.90625" style="65" bestFit="1" customWidth="1"/>
    <col min="3860" max="4096" width="9.08984375" style="65" customWidth="1"/>
    <col min="4097" max="4097" width="15.90625" style="65" customWidth="1"/>
    <col min="4098" max="4098" width="6.453125" style="65" customWidth="1"/>
    <col min="4099" max="4099" width="7.54296875" style="65" bestFit="1" customWidth="1"/>
    <col min="4100" max="4100" width="6.6328125" style="65" customWidth="1"/>
    <col min="4101" max="4101" width="7.08984375" style="65" customWidth="1"/>
    <col min="4102" max="4102" width="6.90625" style="65" customWidth="1"/>
    <col min="4103" max="4107" width="7" style="65" customWidth="1"/>
    <col min="4108" max="4113" width="7.54296875" style="65" customWidth="1"/>
    <col min="4114" max="4114" width="6.453125" style="65" customWidth="1"/>
    <col min="4115" max="4115" width="11.90625" style="65" bestFit="1" customWidth="1"/>
    <col min="4116" max="4352" width="9.08984375" style="65" customWidth="1"/>
    <col min="4353" max="4353" width="15.90625" style="65" customWidth="1"/>
    <col min="4354" max="4354" width="6.453125" style="65" customWidth="1"/>
    <col min="4355" max="4355" width="7.54296875" style="65" bestFit="1" customWidth="1"/>
    <col min="4356" max="4356" width="6.6328125" style="65" customWidth="1"/>
    <col min="4357" max="4357" width="7.08984375" style="65" customWidth="1"/>
    <col min="4358" max="4358" width="6.90625" style="65" customWidth="1"/>
    <col min="4359" max="4363" width="7" style="65" customWidth="1"/>
    <col min="4364" max="4369" width="7.54296875" style="65" customWidth="1"/>
    <col min="4370" max="4370" width="6.453125" style="65" customWidth="1"/>
    <col min="4371" max="4371" width="11.90625" style="65" bestFit="1" customWidth="1"/>
    <col min="4372" max="4608" width="9.08984375" style="65" customWidth="1"/>
    <col min="4609" max="4609" width="15.90625" style="65" customWidth="1"/>
    <col min="4610" max="4610" width="6.453125" style="65" customWidth="1"/>
    <col min="4611" max="4611" width="7.54296875" style="65" bestFit="1" customWidth="1"/>
    <col min="4612" max="4612" width="6.6328125" style="65" customWidth="1"/>
    <col min="4613" max="4613" width="7.08984375" style="65" customWidth="1"/>
    <col min="4614" max="4614" width="6.90625" style="65" customWidth="1"/>
    <col min="4615" max="4619" width="7" style="65" customWidth="1"/>
    <col min="4620" max="4625" width="7.54296875" style="65" customWidth="1"/>
    <col min="4626" max="4626" width="6.453125" style="65" customWidth="1"/>
    <col min="4627" max="4627" width="11.90625" style="65" bestFit="1" customWidth="1"/>
    <col min="4628" max="4864" width="9.08984375" style="65" customWidth="1"/>
    <col min="4865" max="4865" width="15.90625" style="65" customWidth="1"/>
    <col min="4866" max="4866" width="6.453125" style="65" customWidth="1"/>
    <col min="4867" max="4867" width="7.54296875" style="65" bestFit="1" customWidth="1"/>
    <col min="4868" max="4868" width="6.6328125" style="65" customWidth="1"/>
    <col min="4869" max="4869" width="7.08984375" style="65" customWidth="1"/>
    <col min="4870" max="4870" width="6.90625" style="65" customWidth="1"/>
    <col min="4871" max="4875" width="7" style="65" customWidth="1"/>
    <col min="4876" max="4881" width="7.54296875" style="65" customWidth="1"/>
    <col min="4882" max="4882" width="6.453125" style="65" customWidth="1"/>
    <col min="4883" max="4883" width="11.90625" style="65" bestFit="1" customWidth="1"/>
    <col min="4884" max="5120" width="9.08984375" style="65" customWidth="1"/>
    <col min="5121" max="5121" width="15.90625" style="65" customWidth="1"/>
    <col min="5122" max="5122" width="6.453125" style="65" customWidth="1"/>
    <col min="5123" max="5123" width="7.54296875" style="65" bestFit="1" customWidth="1"/>
    <col min="5124" max="5124" width="6.6328125" style="65" customWidth="1"/>
    <col min="5125" max="5125" width="7.08984375" style="65" customWidth="1"/>
    <col min="5126" max="5126" width="6.90625" style="65" customWidth="1"/>
    <col min="5127" max="5131" width="7" style="65" customWidth="1"/>
    <col min="5132" max="5137" width="7.54296875" style="65" customWidth="1"/>
    <col min="5138" max="5138" width="6.453125" style="65" customWidth="1"/>
    <col min="5139" max="5139" width="11.90625" style="65" bestFit="1" customWidth="1"/>
    <col min="5140" max="5376" width="9.08984375" style="65" customWidth="1"/>
    <col min="5377" max="5377" width="15.90625" style="65" customWidth="1"/>
    <col min="5378" max="5378" width="6.453125" style="65" customWidth="1"/>
    <col min="5379" max="5379" width="7.54296875" style="65" bestFit="1" customWidth="1"/>
    <col min="5380" max="5380" width="6.6328125" style="65" customWidth="1"/>
    <col min="5381" max="5381" width="7.08984375" style="65" customWidth="1"/>
    <col min="5382" max="5382" width="6.90625" style="65" customWidth="1"/>
    <col min="5383" max="5387" width="7" style="65" customWidth="1"/>
    <col min="5388" max="5393" width="7.54296875" style="65" customWidth="1"/>
    <col min="5394" max="5394" width="6.453125" style="65" customWidth="1"/>
    <col min="5395" max="5395" width="11.90625" style="65" bestFit="1" customWidth="1"/>
    <col min="5396" max="5632" width="9.08984375" style="65" customWidth="1"/>
    <col min="5633" max="5633" width="15.90625" style="65" customWidth="1"/>
    <col min="5634" max="5634" width="6.453125" style="65" customWidth="1"/>
    <col min="5635" max="5635" width="7.54296875" style="65" bestFit="1" customWidth="1"/>
    <col min="5636" max="5636" width="6.6328125" style="65" customWidth="1"/>
    <col min="5637" max="5637" width="7.08984375" style="65" customWidth="1"/>
    <col min="5638" max="5638" width="6.90625" style="65" customWidth="1"/>
    <col min="5639" max="5643" width="7" style="65" customWidth="1"/>
    <col min="5644" max="5649" width="7.54296875" style="65" customWidth="1"/>
    <col min="5650" max="5650" width="6.453125" style="65" customWidth="1"/>
    <col min="5651" max="5651" width="11.90625" style="65" bestFit="1" customWidth="1"/>
    <col min="5652" max="5888" width="9.08984375" style="65" customWidth="1"/>
    <col min="5889" max="5889" width="15.90625" style="65" customWidth="1"/>
    <col min="5890" max="5890" width="6.453125" style="65" customWidth="1"/>
    <col min="5891" max="5891" width="7.54296875" style="65" bestFit="1" customWidth="1"/>
    <col min="5892" max="5892" width="6.6328125" style="65" customWidth="1"/>
    <col min="5893" max="5893" width="7.08984375" style="65" customWidth="1"/>
    <col min="5894" max="5894" width="6.90625" style="65" customWidth="1"/>
    <col min="5895" max="5899" width="7" style="65" customWidth="1"/>
    <col min="5900" max="5905" width="7.54296875" style="65" customWidth="1"/>
    <col min="5906" max="5906" width="6.453125" style="65" customWidth="1"/>
    <col min="5907" max="5907" width="11.90625" style="65" bestFit="1" customWidth="1"/>
    <col min="5908" max="6144" width="9.08984375" style="65" customWidth="1"/>
    <col min="6145" max="6145" width="15.90625" style="65" customWidth="1"/>
    <col min="6146" max="6146" width="6.453125" style="65" customWidth="1"/>
    <col min="6147" max="6147" width="7.54296875" style="65" bestFit="1" customWidth="1"/>
    <col min="6148" max="6148" width="6.6328125" style="65" customWidth="1"/>
    <col min="6149" max="6149" width="7.08984375" style="65" customWidth="1"/>
    <col min="6150" max="6150" width="6.90625" style="65" customWidth="1"/>
    <col min="6151" max="6155" width="7" style="65" customWidth="1"/>
    <col min="6156" max="6161" width="7.54296875" style="65" customWidth="1"/>
    <col min="6162" max="6162" width="6.453125" style="65" customWidth="1"/>
    <col min="6163" max="6163" width="11.90625" style="65" bestFit="1" customWidth="1"/>
    <col min="6164" max="6400" width="9.08984375" style="65" customWidth="1"/>
    <col min="6401" max="6401" width="15.90625" style="65" customWidth="1"/>
    <col min="6402" max="6402" width="6.453125" style="65" customWidth="1"/>
    <col min="6403" max="6403" width="7.54296875" style="65" bestFit="1" customWidth="1"/>
    <col min="6404" max="6404" width="6.6328125" style="65" customWidth="1"/>
    <col min="6405" max="6405" width="7.08984375" style="65" customWidth="1"/>
    <col min="6406" max="6406" width="6.90625" style="65" customWidth="1"/>
    <col min="6407" max="6411" width="7" style="65" customWidth="1"/>
    <col min="6412" max="6417" width="7.54296875" style="65" customWidth="1"/>
    <col min="6418" max="6418" width="6.453125" style="65" customWidth="1"/>
    <col min="6419" max="6419" width="11.90625" style="65" bestFit="1" customWidth="1"/>
    <col min="6420" max="6656" width="9.08984375" style="65" customWidth="1"/>
    <col min="6657" max="6657" width="15.90625" style="65" customWidth="1"/>
    <col min="6658" max="6658" width="6.453125" style="65" customWidth="1"/>
    <col min="6659" max="6659" width="7.54296875" style="65" bestFit="1" customWidth="1"/>
    <col min="6660" max="6660" width="6.6328125" style="65" customWidth="1"/>
    <col min="6661" max="6661" width="7.08984375" style="65" customWidth="1"/>
    <col min="6662" max="6662" width="6.90625" style="65" customWidth="1"/>
    <col min="6663" max="6667" width="7" style="65" customWidth="1"/>
    <col min="6668" max="6673" width="7.54296875" style="65" customWidth="1"/>
    <col min="6674" max="6674" width="6.453125" style="65" customWidth="1"/>
    <col min="6675" max="6675" width="11.90625" style="65" bestFit="1" customWidth="1"/>
    <col min="6676" max="6912" width="9.08984375" style="65" customWidth="1"/>
    <col min="6913" max="6913" width="15.90625" style="65" customWidth="1"/>
    <col min="6914" max="6914" width="6.453125" style="65" customWidth="1"/>
    <col min="6915" max="6915" width="7.54296875" style="65" bestFit="1" customWidth="1"/>
    <col min="6916" max="6916" width="6.6328125" style="65" customWidth="1"/>
    <col min="6917" max="6917" width="7.08984375" style="65" customWidth="1"/>
    <col min="6918" max="6918" width="6.90625" style="65" customWidth="1"/>
    <col min="6919" max="6923" width="7" style="65" customWidth="1"/>
    <col min="6924" max="6929" width="7.54296875" style="65" customWidth="1"/>
    <col min="6930" max="6930" width="6.453125" style="65" customWidth="1"/>
    <col min="6931" max="6931" width="11.90625" style="65" bestFit="1" customWidth="1"/>
    <col min="6932" max="7168" width="9.08984375" style="65" customWidth="1"/>
    <col min="7169" max="7169" width="15.90625" style="65" customWidth="1"/>
    <col min="7170" max="7170" width="6.453125" style="65" customWidth="1"/>
    <col min="7171" max="7171" width="7.54296875" style="65" bestFit="1" customWidth="1"/>
    <col min="7172" max="7172" width="6.6328125" style="65" customWidth="1"/>
    <col min="7173" max="7173" width="7.08984375" style="65" customWidth="1"/>
    <col min="7174" max="7174" width="6.90625" style="65" customWidth="1"/>
    <col min="7175" max="7179" width="7" style="65" customWidth="1"/>
    <col min="7180" max="7185" width="7.54296875" style="65" customWidth="1"/>
    <col min="7186" max="7186" width="6.453125" style="65" customWidth="1"/>
    <col min="7187" max="7187" width="11.90625" style="65" bestFit="1" customWidth="1"/>
    <col min="7188" max="7424" width="9.08984375" style="65" customWidth="1"/>
    <col min="7425" max="7425" width="15.90625" style="65" customWidth="1"/>
    <col min="7426" max="7426" width="6.453125" style="65" customWidth="1"/>
    <col min="7427" max="7427" width="7.54296875" style="65" bestFit="1" customWidth="1"/>
    <col min="7428" max="7428" width="6.6328125" style="65" customWidth="1"/>
    <col min="7429" max="7429" width="7.08984375" style="65" customWidth="1"/>
    <col min="7430" max="7430" width="6.90625" style="65" customWidth="1"/>
    <col min="7431" max="7435" width="7" style="65" customWidth="1"/>
    <col min="7436" max="7441" width="7.54296875" style="65" customWidth="1"/>
    <col min="7442" max="7442" width="6.453125" style="65" customWidth="1"/>
    <col min="7443" max="7443" width="11.90625" style="65" bestFit="1" customWidth="1"/>
    <col min="7444" max="7680" width="9.08984375" style="65" customWidth="1"/>
    <col min="7681" max="7681" width="15.90625" style="65" customWidth="1"/>
    <col min="7682" max="7682" width="6.453125" style="65" customWidth="1"/>
    <col min="7683" max="7683" width="7.54296875" style="65" bestFit="1" customWidth="1"/>
    <col min="7684" max="7684" width="6.6328125" style="65" customWidth="1"/>
    <col min="7685" max="7685" width="7.08984375" style="65" customWidth="1"/>
    <col min="7686" max="7686" width="6.90625" style="65" customWidth="1"/>
    <col min="7687" max="7691" width="7" style="65" customWidth="1"/>
    <col min="7692" max="7697" width="7.54296875" style="65" customWidth="1"/>
    <col min="7698" max="7698" width="6.453125" style="65" customWidth="1"/>
    <col min="7699" max="7699" width="11.90625" style="65" bestFit="1" customWidth="1"/>
    <col min="7700" max="7936" width="9.08984375" style="65" customWidth="1"/>
    <col min="7937" max="7937" width="15.90625" style="65" customWidth="1"/>
    <col min="7938" max="7938" width="6.453125" style="65" customWidth="1"/>
    <col min="7939" max="7939" width="7.54296875" style="65" bestFit="1" customWidth="1"/>
    <col min="7940" max="7940" width="6.6328125" style="65" customWidth="1"/>
    <col min="7941" max="7941" width="7.08984375" style="65" customWidth="1"/>
    <col min="7942" max="7942" width="6.90625" style="65" customWidth="1"/>
    <col min="7943" max="7947" width="7" style="65" customWidth="1"/>
    <col min="7948" max="7953" width="7.54296875" style="65" customWidth="1"/>
    <col min="7954" max="7954" width="6.453125" style="65" customWidth="1"/>
    <col min="7955" max="7955" width="11.90625" style="65" bestFit="1" customWidth="1"/>
    <col min="7956" max="8192" width="9.08984375" style="65" customWidth="1"/>
    <col min="8193" max="8193" width="15.90625" style="65" customWidth="1"/>
    <col min="8194" max="8194" width="6.453125" style="65" customWidth="1"/>
    <col min="8195" max="8195" width="7.54296875" style="65" bestFit="1" customWidth="1"/>
    <col min="8196" max="8196" width="6.6328125" style="65" customWidth="1"/>
    <col min="8197" max="8197" width="7.08984375" style="65" customWidth="1"/>
    <col min="8198" max="8198" width="6.90625" style="65" customWidth="1"/>
    <col min="8199" max="8203" width="7" style="65" customWidth="1"/>
    <col min="8204" max="8209" width="7.54296875" style="65" customWidth="1"/>
    <col min="8210" max="8210" width="6.453125" style="65" customWidth="1"/>
    <col min="8211" max="8211" width="11.90625" style="65" bestFit="1" customWidth="1"/>
    <col min="8212" max="8448" width="9.08984375" style="65" customWidth="1"/>
    <col min="8449" max="8449" width="15.90625" style="65" customWidth="1"/>
    <col min="8450" max="8450" width="6.453125" style="65" customWidth="1"/>
    <col min="8451" max="8451" width="7.54296875" style="65" bestFit="1" customWidth="1"/>
    <col min="8452" max="8452" width="6.6328125" style="65" customWidth="1"/>
    <col min="8453" max="8453" width="7.08984375" style="65" customWidth="1"/>
    <col min="8454" max="8454" width="6.90625" style="65" customWidth="1"/>
    <col min="8455" max="8459" width="7" style="65" customWidth="1"/>
    <col min="8460" max="8465" width="7.54296875" style="65" customWidth="1"/>
    <col min="8466" max="8466" width="6.453125" style="65" customWidth="1"/>
    <col min="8467" max="8467" width="11.90625" style="65" bestFit="1" customWidth="1"/>
    <col min="8468" max="8704" width="9.08984375" style="65" customWidth="1"/>
    <col min="8705" max="8705" width="15.90625" style="65" customWidth="1"/>
    <col min="8706" max="8706" width="6.453125" style="65" customWidth="1"/>
    <col min="8707" max="8707" width="7.54296875" style="65" bestFit="1" customWidth="1"/>
    <col min="8708" max="8708" width="6.6328125" style="65" customWidth="1"/>
    <col min="8709" max="8709" width="7.08984375" style="65" customWidth="1"/>
    <col min="8710" max="8710" width="6.90625" style="65" customWidth="1"/>
    <col min="8711" max="8715" width="7" style="65" customWidth="1"/>
    <col min="8716" max="8721" width="7.54296875" style="65" customWidth="1"/>
    <col min="8722" max="8722" width="6.453125" style="65" customWidth="1"/>
    <col min="8723" max="8723" width="11.90625" style="65" bestFit="1" customWidth="1"/>
    <col min="8724" max="8960" width="9.08984375" style="65" customWidth="1"/>
    <col min="8961" max="8961" width="15.90625" style="65" customWidth="1"/>
    <col min="8962" max="8962" width="6.453125" style="65" customWidth="1"/>
    <col min="8963" max="8963" width="7.54296875" style="65" bestFit="1" customWidth="1"/>
    <col min="8964" max="8964" width="6.6328125" style="65" customWidth="1"/>
    <col min="8965" max="8965" width="7.08984375" style="65" customWidth="1"/>
    <col min="8966" max="8966" width="6.90625" style="65" customWidth="1"/>
    <col min="8967" max="8971" width="7" style="65" customWidth="1"/>
    <col min="8972" max="8977" width="7.54296875" style="65" customWidth="1"/>
    <col min="8978" max="8978" width="6.453125" style="65" customWidth="1"/>
    <col min="8979" max="8979" width="11.90625" style="65" bestFit="1" customWidth="1"/>
    <col min="8980" max="9216" width="9.08984375" style="65" customWidth="1"/>
    <col min="9217" max="9217" width="15.90625" style="65" customWidth="1"/>
    <col min="9218" max="9218" width="6.453125" style="65" customWidth="1"/>
    <col min="9219" max="9219" width="7.54296875" style="65" bestFit="1" customWidth="1"/>
    <col min="9220" max="9220" width="6.6328125" style="65" customWidth="1"/>
    <col min="9221" max="9221" width="7.08984375" style="65" customWidth="1"/>
    <col min="9222" max="9222" width="6.90625" style="65" customWidth="1"/>
    <col min="9223" max="9227" width="7" style="65" customWidth="1"/>
    <col min="9228" max="9233" width="7.54296875" style="65" customWidth="1"/>
    <col min="9234" max="9234" width="6.453125" style="65" customWidth="1"/>
    <col min="9235" max="9235" width="11.90625" style="65" bestFit="1" customWidth="1"/>
    <col min="9236" max="9472" width="9.08984375" style="65" customWidth="1"/>
    <col min="9473" max="9473" width="15.90625" style="65" customWidth="1"/>
    <col min="9474" max="9474" width="6.453125" style="65" customWidth="1"/>
    <col min="9475" max="9475" width="7.54296875" style="65" bestFit="1" customWidth="1"/>
    <col min="9476" max="9476" width="6.6328125" style="65" customWidth="1"/>
    <col min="9477" max="9477" width="7.08984375" style="65" customWidth="1"/>
    <col min="9478" max="9478" width="6.90625" style="65" customWidth="1"/>
    <col min="9479" max="9483" width="7" style="65" customWidth="1"/>
    <col min="9484" max="9489" width="7.54296875" style="65" customWidth="1"/>
    <col min="9490" max="9490" width="6.453125" style="65" customWidth="1"/>
    <col min="9491" max="9491" width="11.90625" style="65" bestFit="1" customWidth="1"/>
    <col min="9492" max="9728" width="9.08984375" style="65" customWidth="1"/>
    <col min="9729" max="9729" width="15.90625" style="65" customWidth="1"/>
    <col min="9730" max="9730" width="6.453125" style="65" customWidth="1"/>
    <col min="9731" max="9731" width="7.54296875" style="65" bestFit="1" customWidth="1"/>
    <col min="9732" max="9732" width="6.6328125" style="65" customWidth="1"/>
    <col min="9733" max="9733" width="7.08984375" style="65" customWidth="1"/>
    <col min="9734" max="9734" width="6.90625" style="65" customWidth="1"/>
    <col min="9735" max="9739" width="7" style="65" customWidth="1"/>
    <col min="9740" max="9745" width="7.54296875" style="65" customWidth="1"/>
    <col min="9746" max="9746" width="6.453125" style="65" customWidth="1"/>
    <col min="9747" max="9747" width="11.90625" style="65" bestFit="1" customWidth="1"/>
    <col min="9748" max="9984" width="9.08984375" style="65" customWidth="1"/>
    <col min="9985" max="9985" width="15.90625" style="65" customWidth="1"/>
    <col min="9986" max="9986" width="6.453125" style="65" customWidth="1"/>
    <col min="9987" max="9987" width="7.54296875" style="65" bestFit="1" customWidth="1"/>
    <col min="9988" max="9988" width="6.6328125" style="65" customWidth="1"/>
    <col min="9989" max="9989" width="7.08984375" style="65" customWidth="1"/>
    <col min="9990" max="9990" width="6.90625" style="65" customWidth="1"/>
    <col min="9991" max="9995" width="7" style="65" customWidth="1"/>
    <col min="9996" max="10001" width="7.54296875" style="65" customWidth="1"/>
    <col min="10002" max="10002" width="6.453125" style="65" customWidth="1"/>
    <col min="10003" max="10003" width="11.90625" style="65" bestFit="1" customWidth="1"/>
    <col min="10004" max="10240" width="9.08984375" style="65" customWidth="1"/>
    <col min="10241" max="10241" width="15.90625" style="65" customWidth="1"/>
    <col min="10242" max="10242" width="6.453125" style="65" customWidth="1"/>
    <col min="10243" max="10243" width="7.54296875" style="65" bestFit="1" customWidth="1"/>
    <col min="10244" max="10244" width="6.6328125" style="65" customWidth="1"/>
    <col min="10245" max="10245" width="7.08984375" style="65" customWidth="1"/>
    <col min="10246" max="10246" width="6.90625" style="65" customWidth="1"/>
    <col min="10247" max="10251" width="7" style="65" customWidth="1"/>
    <col min="10252" max="10257" width="7.54296875" style="65" customWidth="1"/>
    <col min="10258" max="10258" width="6.453125" style="65" customWidth="1"/>
    <col min="10259" max="10259" width="11.90625" style="65" bestFit="1" customWidth="1"/>
    <col min="10260" max="10496" width="9.08984375" style="65" customWidth="1"/>
    <col min="10497" max="10497" width="15.90625" style="65" customWidth="1"/>
    <col min="10498" max="10498" width="6.453125" style="65" customWidth="1"/>
    <col min="10499" max="10499" width="7.54296875" style="65" bestFit="1" customWidth="1"/>
    <col min="10500" max="10500" width="6.6328125" style="65" customWidth="1"/>
    <col min="10501" max="10501" width="7.08984375" style="65" customWidth="1"/>
    <col min="10502" max="10502" width="6.90625" style="65" customWidth="1"/>
    <col min="10503" max="10507" width="7" style="65" customWidth="1"/>
    <col min="10508" max="10513" width="7.54296875" style="65" customWidth="1"/>
    <col min="10514" max="10514" width="6.453125" style="65" customWidth="1"/>
    <col min="10515" max="10515" width="11.90625" style="65" bestFit="1" customWidth="1"/>
    <col min="10516" max="10752" width="9.08984375" style="65" customWidth="1"/>
    <col min="10753" max="10753" width="15.90625" style="65" customWidth="1"/>
    <col min="10754" max="10754" width="6.453125" style="65" customWidth="1"/>
    <col min="10755" max="10755" width="7.54296875" style="65" bestFit="1" customWidth="1"/>
    <col min="10756" max="10756" width="6.6328125" style="65" customWidth="1"/>
    <col min="10757" max="10757" width="7.08984375" style="65" customWidth="1"/>
    <col min="10758" max="10758" width="6.90625" style="65" customWidth="1"/>
    <col min="10759" max="10763" width="7" style="65" customWidth="1"/>
    <col min="10764" max="10769" width="7.54296875" style="65" customWidth="1"/>
    <col min="10770" max="10770" width="6.453125" style="65" customWidth="1"/>
    <col min="10771" max="10771" width="11.90625" style="65" bestFit="1" customWidth="1"/>
    <col min="10772" max="11008" width="9.08984375" style="65" customWidth="1"/>
    <col min="11009" max="11009" width="15.90625" style="65" customWidth="1"/>
    <col min="11010" max="11010" width="6.453125" style="65" customWidth="1"/>
    <col min="11011" max="11011" width="7.54296875" style="65" bestFit="1" customWidth="1"/>
    <col min="11012" max="11012" width="6.6328125" style="65" customWidth="1"/>
    <col min="11013" max="11013" width="7.08984375" style="65" customWidth="1"/>
    <col min="11014" max="11014" width="6.90625" style="65" customWidth="1"/>
    <col min="11015" max="11019" width="7" style="65" customWidth="1"/>
    <col min="11020" max="11025" width="7.54296875" style="65" customWidth="1"/>
    <col min="11026" max="11026" width="6.453125" style="65" customWidth="1"/>
    <col min="11027" max="11027" width="11.90625" style="65" bestFit="1" customWidth="1"/>
    <col min="11028" max="11264" width="9.08984375" style="65" customWidth="1"/>
    <col min="11265" max="11265" width="15.90625" style="65" customWidth="1"/>
    <col min="11266" max="11266" width="6.453125" style="65" customWidth="1"/>
    <col min="11267" max="11267" width="7.54296875" style="65" bestFit="1" customWidth="1"/>
    <col min="11268" max="11268" width="6.6328125" style="65" customWidth="1"/>
    <col min="11269" max="11269" width="7.08984375" style="65" customWidth="1"/>
    <col min="11270" max="11270" width="6.90625" style="65" customWidth="1"/>
    <col min="11271" max="11275" width="7" style="65" customWidth="1"/>
    <col min="11276" max="11281" width="7.54296875" style="65" customWidth="1"/>
    <col min="11282" max="11282" width="6.453125" style="65" customWidth="1"/>
    <col min="11283" max="11283" width="11.90625" style="65" bestFit="1" customWidth="1"/>
    <col min="11284" max="11520" width="9.08984375" style="65" customWidth="1"/>
    <col min="11521" max="11521" width="15.90625" style="65" customWidth="1"/>
    <col min="11522" max="11522" width="6.453125" style="65" customWidth="1"/>
    <col min="11523" max="11523" width="7.54296875" style="65" bestFit="1" customWidth="1"/>
    <col min="11524" max="11524" width="6.6328125" style="65" customWidth="1"/>
    <col min="11525" max="11525" width="7.08984375" style="65" customWidth="1"/>
    <col min="11526" max="11526" width="6.90625" style="65" customWidth="1"/>
    <col min="11527" max="11531" width="7" style="65" customWidth="1"/>
    <col min="11532" max="11537" width="7.54296875" style="65" customWidth="1"/>
    <col min="11538" max="11538" width="6.453125" style="65" customWidth="1"/>
    <col min="11539" max="11539" width="11.90625" style="65" bestFit="1" customWidth="1"/>
    <col min="11540" max="11776" width="9.08984375" style="65" customWidth="1"/>
    <col min="11777" max="11777" width="15.90625" style="65" customWidth="1"/>
    <col min="11778" max="11778" width="6.453125" style="65" customWidth="1"/>
    <col min="11779" max="11779" width="7.54296875" style="65" bestFit="1" customWidth="1"/>
    <col min="11780" max="11780" width="6.6328125" style="65" customWidth="1"/>
    <col min="11781" max="11781" width="7.08984375" style="65" customWidth="1"/>
    <col min="11782" max="11782" width="6.90625" style="65" customWidth="1"/>
    <col min="11783" max="11787" width="7" style="65" customWidth="1"/>
    <col min="11788" max="11793" width="7.54296875" style="65" customWidth="1"/>
    <col min="11794" max="11794" width="6.453125" style="65" customWidth="1"/>
    <col min="11795" max="11795" width="11.90625" style="65" bestFit="1" customWidth="1"/>
    <col min="11796" max="12032" width="9.08984375" style="65" customWidth="1"/>
    <col min="12033" max="12033" width="15.90625" style="65" customWidth="1"/>
    <col min="12034" max="12034" width="6.453125" style="65" customWidth="1"/>
    <col min="12035" max="12035" width="7.54296875" style="65" bestFit="1" customWidth="1"/>
    <col min="12036" max="12036" width="6.6328125" style="65" customWidth="1"/>
    <col min="12037" max="12037" width="7.08984375" style="65" customWidth="1"/>
    <col min="12038" max="12038" width="6.90625" style="65" customWidth="1"/>
    <col min="12039" max="12043" width="7" style="65" customWidth="1"/>
    <col min="12044" max="12049" width="7.54296875" style="65" customWidth="1"/>
    <col min="12050" max="12050" width="6.453125" style="65" customWidth="1"/>
    <col min="12051" max="12051" width="11.90625" style="65" bestFit="1" customWidth="1"/>
    <col min="12052" max="12288" width="9.08984375" style="65" customWidth="1"/>
    <col min="12289" max="12289" width="15.90625" style="65" customWidth="1"/>
    <col min="12290" max="12290" width="6.453125" style="65" customWidth="1"/>
    <col min="12291" max="12291" width="7.54296875" style="65" bestFit="1" customWidth="1"/>
    <col min="12292" max="12292" width="6.6328125" style="65" customWidth="1"/>
    <col min="12293" max="12293" width="7.08984375" style="65" customWidth="1"/>
    <col min="12294" max="12294" width="6.90625" style="65" customWidth="1"/>
    <col min="12295" max="12299" width="7" style="65" customWidth="1"/>
    <col min="12300" max="12305" width="7.54296875" style="65" customWidth="1"/>
    <col min="12306" max="12306" width="6.453125" style="65" customWidth="1"/>
    <col min="12307" max="12307" width="11.90625" style="65" bestFit="1" customWidth="1"/>
    <col min="12308" max="12544" width="9.08984375" style="65" customWidth="1"/>
    <col min="12545" max="12545" width="15.90625" style="65" customWidth="1"/>
    <col min="12546" max="12546" width="6.453125" style="65" customWidth="1"/>
    <col min="12547" max="12547" width="7.54296875" style="65" bestFit="1" customWidth="1"/>
    <col min="12548" max="12548" width="6.6328125" style="65" customWidth="1"/>
    <col min="12549" max="12549" width="7.08984375" style="65" customWidth="1"/>
    <col min="12550" max="12550" width="6.90625" style="65" customWidth="1"/>
    <col min="12551" max="12555" width="7" style="65" customWidth="1"/>
    <col min="12556" max="12561" width="7.54296875" style="65" customWidth="1"/>
    <col min="12562" max="12562" width="6.453125" style="65" customWidth="1"/>
    <col min="12563" max="12563" width="11.90625" style="65" bestFit="1" customWidth="1"/>
    <col min="12564" max="12800" width="9.08984375" style="65" customWidth="1"/>
    <col min="12801" max="12801" width="15.90625" style="65" customWidth="1"/>
    <col min="12802" max="12802" width="6.453125" style="65" customWidth="1"/>
    <col min="12803" max="12803" width="7.54296875" style="65" bestFit="1" customWidth="1"/>
    <col min="12804" max="12804" width="6.6328125" style="65" customWidth="1"/>
    <col min="12805" max="12805" width="7.08984375" style="65" customWidth="1"/>
    <col min="12806" max="12806" width="6.90625" style="65" customWidth="1"/>
    <col min="12807" max="12811" width="7" style="65" customWidth="1"/>
    <col min="12812" max="12817" width="7.54296875" style="65" customWidth="1"/>
    <col min="12818" max="12818" width="6.453125" style="65" customWidth="1"/>
    <col min="12819" max="12819" width="11.90625" style="65" bestFit="1" customWidth="1"/>
    <col min="12820" max="13056" width="9.08984375" style="65" customWidth="1"/>
    <col min="13057" max="13057" width="15.90625" style="65" customWidth="1"/>
    <col min="13058" max="13058" width="6.453125" style="65" customWidth="1"/>
    <col min="13059" max="13059" width="7.54296875" style="65" bestFit="1" customWidth="1"/>
    <col min="13060" max="13060" width="6.6328125" style="65" customWidth="1"/>
    <col min="13061" max="13061" width="7.08984375" style="65" customWidth="1"/>
    <col min="13062" max="13062" width="6.90625" style="65" customWidth="1"/>
    <col min="13063" max="13067" width="7" style="65" customWidth="1"/>
    <col min="13068" max="13073" width="7.54296875" style="65" customWidth="1"/>
    <col min="13074" max="13074" width="6.453125" style="65" customWidth="1"/>
    <col min="13075" max="13075" width="11.90625" style="65" bestFit="1" customWidth="1"/>
    <col min="13076" max="13312" width="9.08984375" style="65" customWidth="1"/>
    <col min="13313" max="13313" width="15.90625" style="65" customWidth="1"/>
    <col min="13314" max="13314" width="6.453125" style="65" customWidth="1"/>
    <col min="13315" max="13315" width="7.54296875" style="65" bestFit="1" customWidth="1"/>
    <col min="13316" max="13316" width="6.6328125" style="65" customWidth="1"/>
    <col min="13317" max="13317" width="7.08984375" style="65" customWidth="1"/>
    <col min="13318" max="13318" width="6.90625" style="65" customWidth="1"/>
    <col min="13319" max="13323" width="7" style="65" customWidth="1"/>
    <col min="13324" max="13329" width="7.54296875" style="65" customWidth="1"/>
    <col min="13330" max="13330" width="6.453125" style="65" customWidth="1"/>
    <col min="13331" max="13331" width="11.90625" style="65" bestFit="1" customWidth="1"/>
    <col min="13332" max="13568" width="9.08984375" style="65" customWidth="1"/>
    <col min="13569" max="13569" width="15.90625" style="65" customWidth="1"/>
    <col min="13570" max="13570" width="6.453125" style="65" customWidth="1"/>
    <col min="13571" max="13571" width="7.54296875" style="65" bestFit="1" customWidth="1"/>
    <col min="13572" max="13572" width="6.6328125" style="65" customWidth="1"/>
    <col min="13573" max="13573" width="7.08984375" style="65" customWidth="1"/>
    <col min="13574" max="13574" width="6.90625" style="65" customWidth="1"/>
    <col min="13575" max="13579" width="7" style="65" customWidth="1"/>
    <col min="13580" max="13585" width="7.54296875" style="65" customWidth="1"/>
    <col min="13586" max="13586" width="6.453125" style="65" customWidth="1"/>
    <col min="13587" max="13587" width="11.90625" style="65" bestFit="1" customWidth="1"/>
    <col min="13588" max="13824" width="9.08984375" style="65" customWidth="1"/>
    <col min="13825" max="13825" width="15.90625" style="65" customWidth="1"/>
    <col min="13826" max="13826" width="6.453125" style="65" customWidth="1"/>
    <col min="13827" max="13827" width="7.54296875" style="65" bestFit="1" customWidth="1"/>
    <col min="13828" max="13828" width="6.6328125" style="65" customWidth="1"/>
    <col min="13829" max="13829" width="7.08984375" style="65" customWidth="1"/>
    <col min="13830" max="13830" width="6.90625" style="65" customWidth="1"/>
    <col min="13831" max="13835" width="7" style="65" customWidth="1"/>
    <col min="13836" max="13841" width="7.54296875" style="65" customWidth="1"/>
    <col min="13842" max="13842" width="6.453125" style="65" customWidth="1"/>
    <col min="13843" max="13843" width="11.90625" style="65" bestFit="1" customWidth="1"/>
    <col min="13844" max="14080" width="9.08984375" style="65" customWidth="1"/>
    <col min="14081" max="14081" width="15.90625" style="65" customWidth="1"/>
    <col min="14082" max="14082" width="6.453125" style="65" customWidth="1"/>
    <col min="14083" max="14083" width="7.54296875" style="65" bestFit="1" customWidth="1"/>
    <col min="14084" max="14084" width="6.6328125" style="65" customWidth="1"/>
    <col min="14085" max="14085" width="7.08984375" style="65" customWidth="1"/>
    <col min="14086" max="14086" width="6.90625" style="65" customWidth="1"/>
    <col min="14087" max="14091" width="7" style="65" customWidth="1"/>
    <col min="14092" max="14097" width="7.54296875" style="65" customWidth="1"/>
    <col min="14098" max="14098" width="6.453125" style="65" customWidth="1"/>
    <col min="14099" max="14099" width="11.90625" style="65" bestFit="1" customWidth="1"/>
    <col min="14100" max="14336" width="9.08984375" style="65" customWidth="1"/>
    <col min="14337" max="14337" width="15.90625" style="65" customWidth="1"/>
    <col min="14338" max="14338" width="6.453125" style="65" customWidth="1"/>
    <col min="14339" max="14339" width="7.54296875" style="65" bestFit="1" customWidth="1"/>
    <col min="14340" max="14340" width="6.6328125" style="65" customWidth="1"/>
    <col min="14341" max="14341" width="7.08984375" style="65" customWidth="1"/>
    <col min="14342" max="14342" width="6.90625" style="65" customWidth="1"/>
    <col min="14343" max="14347" width="7" style="65" customWidth="1"/>
    <col min="14348" max="14353" width="7.54296875" style="65" customWidth="1"/>
    <col min="14354" max="14354" width="6.453125" style="65" customWidth="1"/>
    <col min="14355" max="14355" width="11.90625" style="65" bestFit="1" customWidth="1"/>
    <col min="14356" max="14592" width="9.08984375" style="65" customWidth="1"/>
    <col min="14593" max="14593" width="15.90625" style="65" customWidth="1"/>
    <col min="14594" max="14594" width="6.453125" style="65" customWidth="1"/>
    <col min="14595" max="14595" width="7.54296875" style="65" bestFit="1" customWidth="1"/>
    <col min="14596" max="14596" width="6.6328125" style="65" customWidth="1"/>
    <col min="14597" max="14597" width="7.08984375" style="65" customWidth="1"/>
    <col min="14598" max="14598" width="6.90625" style="65" customWidth="1"/>
    <col min="14599" max="14603" width="7" style="65" customWidth="1"/>
    <col min="14604" max="14609" width="7.54296875" style="65" customWidth="1"/>
    <col min="14610" max="14610" width="6.453125" style="65" customWidth="1"/>
    <col min="14611" max="14611" width="11.90625" style="65" bestFit="1" customWidth="1"/>
    <col min="14612" max="14848" width="9.08984375" style="65" customWidth="1"/>
    <col min="14849" max="14849" width="15.90625" style="65" customWidth="1"/>
    <col min="14850" max="14850" width="6.453125" style="65" customWidth="1"/>
    <col min="14851" max="14851" width="7.54296875" style="65" bestFit="1" customWidth="1"/>
    <col min="14852" max="14852" width="6.6328125" style="65" customWidth="1"/>
    <col min="14853" max="14853" width="7.08984375" style="65" customWidth="1"/>
    <col min="14854" max="14854" width="6.90625" style="65" customWidth="1"/>
    <col min="14855" max="14859" width="7" style="65" customWidth="1"/>
    <col min="14860" max="14865" width="7.54296875" style="65" customWidth="1"/>
    <col min="14866" max="14866" width="6.453125" style="65" customWidth="1"/>
    <col min="14867" max="14867" width="11.90625" style="65" bestFit="1" customWidth="1"/>
    <col min="14868" max="15104" width="9.08984375" style="65" customWidth="1"/>
    <col min="15105" max="15105" width="15.90625" style="65" customWidth="1"/>
    <col min="15106" max="15106" width="6.453125" style="65" customWidth="1"/>
    <col min="15107" max="15107" width="7.54296875" style="65" bestFit="1" customWidth="1"/>
    <col min="15108" max="15108" width="6.6328125" style="65" customWidth="1"/>
    <col min="15109" max="15109" width="7.08984375" style="65" customWidth="1"/>
    <col min="15110" max="15110" width="6.90625" style="65" customWidth="1"/>
    <col min="15111" max="15115" width="7" style="65" customWidth="1"/>
    <col min="15116" max="15121" width="7.54296875" style="65" customWidth="1"/>
    <col min="15122" max="15122" width="6.453125" style="65" customWidth="1"/>
    <col min="15123" max="15123" width="11.90625" style="65" bestFit="1" customWidth="1"/>
    <col min="15124" max="15360" width="9.08984375" style="65" customWidth="1"/>
    <col min="15361" max="15361" width="15.90625" style="65" customWidth="1"/>
    <col min="15362" max="15362" width="6.453125" style="65" customWidth="1"/>
    <col min="15363" max="15363" width="7.54296875" style="65" bestFit="1" customWidth="1"/>
    <col min="15364" max="15364" width="6.6328125" style="65" customWidth="1"/>
    <col min="15365" max="15365" width="7.08984375" style="65" customWidth="1"/>
    <col min="15366" max="15366" width="6.90625" style="65" customWidth="1"/>
    <col min="15367" max="15371" width="7" style="65" customWidth="1"/>
    <col min="15372" max="15377" width="7.54296875" style="65" customWidth="1"/>
    <col min="15378" max="15378" width="6.453125" style="65" customWidth="1"/>
    <col min="15379" max="15379" width="11.90625" style="65" bestFit="1" customWidth="1"/>
    <col min="15380" max="15616" width="9.08984375" style="65" customWidth="1"/>
    <col min="15617" max="15617" width="15.90625" style="65" customWidth="1"/>
    <col min="15618" max="15618" width="6.453125" style="65" customWidth="1"/>
    <col min="15619" max="15619" width="7.54296875" style="65" bestFit="1" customWidth="1"/>
    <col min="15620" max="15620" width="6.6328125" style="65" customWidth="1"/>
    <col min="15621" max="15621" width="7.08984375" style="65" customWidth="1"/>
    <col min="15622" max="15622" width="6.90625" style="65" customWidth="1"/>
    <col min="15623" max="15627" width="7" style="65" customWidth="1"/>
    <col min="15628" max="15633" width="7.54296875" style="65" customWidth="1"/>
    <col min="15634" max="15634" width="6.453125" style="65" customWidth="1"/>
    <col min="15635" max="15635" width="11.90625" style="65" bestFit="1" customWidth="1"/>
    <col min="15636" max="15872" width="9.08984375" style="65" customWidth="1"/>
    <col min="15873" max="15873" width="15.90625" style="65" customWidth="1"/>
    <col min="15874" max="15874" width="6.453125" style="65" customWidth="1"/>
    <col min="15875" max="15875" width="7.54296875" style="65" bestFit="1" customWidth="1"/>
    <col min="15876" max="15876" width="6.6328125" style="65" customWidth="1"/>
    <col min="15877" max="15877" width="7.08984375" style="65" customWidth="1"/>
    <col min="15878" max="15878" width="6.90625" style="65" customWidth="1"/>
    <col min="15879" max="15883" width="7" style="65" customWidth="1"/>
    <col min="15884" max="15889" width="7.54296875" style="65" customWidth="1"/>
    <col min="15890" max="15890" width="6.453125" style="65" customWidth="1"/>
    <col min="15891" max="15891" width="11.90625" style="65" bestFit="1" customWidth="1"/>
    <col min="15892" max="16128" width="9.08984375" style="65" customWidth="1"/>
    <col min="16129" max="16129" width="15.90625" style="65" customWidth="1"/>
    <col min="16130" max="16130" width="6.453125" style="65" customWidth="1"/>
    <col min="16131" max="16131" width="7.54296875" style="65" bestFit="1" customWidth="1"/>
    <col min="16132" max="16132" width="6.6328125" style="65" customWidth="1"/>
    <col min="16133" max="16133" width="7.08984375" style="65" customWidth="1"/>
    <col min="16134" max="16134" width="6.90625" style="65" customWidth="1"/>
    <col min="16135" max="16139" width="7" style="65" customWidth="1"/>
    <col min="16140" max="16145" width="7.54296875" style="65" customWidth="1"/>
    <col min="16146" max="16146" width="6.453125" style="65" customWidth="1"/>
    <col min="16147" max="16147" width="11.90625" style="65" bestFit="1" customWidth="1"/>
    <col min="16148" max="16384" width="9.08984375" style="65" customWidth="1"/>
  </cols>
  <sheetData>
    <row r="2" spans="1:19" ht="18.75" customHeight="1" x14ac:dyDescent="0.35">
      <c r="A2" s="156" t="s">
        <v>165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4" spans="1:19" s="42" customForma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52.5" customHeight="1" x14ac:dyDescent="0.35">
      <c r="A5" s="158" t="s">
        <v>2</v>
      </c>
      <c r="B5" s="162" t="s">
        <v>143</v>
      </c>
      <c r="C5" s="161"/>
      <c r="D5" s="162" t="s">
        <v>144</v>
      </c>
      <c r="E5" s="161"/>
      <c r="F5" s="162" t="s">
        <v>145</v>
      </c>
      <c r="G5" s="161"/>
      <c r="H5" s="162" t="s">
        <v>146</v>
      </c>
      <c r="I5" s="161"/>
      <c r="J5" s="162" t="s">
        <v>147</v>
      </c>
      <c r="K5" s="161"/>
      <c r="L5" s="162" t="s">
        <v>148</v>
      </c>
      <c r="M5" s="161"/>
      <c r="N5" s="160"/>
      <c r="O5" s="161"/>
      <c r="P5" s="160"/>
      <c r="Q5" s="161"/>
      <c r="R5" s="160" t="s">
        <v>6</v>
      </c>
      <c r="S5" s="160" t="s">
        <v>7</v>
      </c>
    </row>
    <row r="6" spans="1:19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/>
      <c r="Q6" s="96"/>
      <c r="R6" s="159"/>
      <c r="S6" s="159"/>
    </row>
    <row r="7" spans="1:19" x14ac:dyDescent="0.35">
      <c r="A7" s="115" t="s">
        <v>166</v>
      </c>
      <c r="B7" s="107">
        <v>93</v>
      </c>
      <c r="C7" s="107">
        <v>1</v>
      </c>
      <c r="D7" s="107">
        <v>80</v>
      </c>
      <c r="E7" s="107">
        <v>1</v>
      </c>
      <c r="F7" s="107">
        <v>95</v>
      </c>
      <c r="G7" s="107">
        <v>1</v>
      </c>
      <c r="H7" s="107">
        <v>82</v>
      </c>
      <c r="I7" s="107">
        <v>1</v>
      </c>
      <c r="J7" s="107">
        <v>90</v>
      </c>
      <c r="K7" s="107">
        <v>1</v>
      </c>
      <c r="L7" s="107">
        <v>90</v>
      </c>
      <c r="M7" s="107">
        <v>1</v>
      </c>
      <c r="N7" s="107"/>
      <c r="O7" s="107"/>
      <c r="P7" s="107"/>
      <c r="Q7" s="107"/>
      <c r="R7" s="107"/>
      <c r="S7" s="117">
        <f>95*(B7*C7+D7*E7+F7*G7+H7*I7+J7*K7+L7*M7)/((C7+E7+G7+I7+K7+M7)*100)+R7</f>
        <v>83.916666666666671</v>
      </c>
    </row>
    <row r="8" spans="1:19" x14ac:dyDescent="0.35">
      <c r="A8" s="48" t="s">
        <v>167</v>
      </c>
      <c r="B8" s="69">
        <v>93</v>
      </c>
      <c r="C8" s="69">
        <v>1</v>
      </c>
      <c r="D8" s="69">
        <v>80</v>
      </c>
      <c r="E8" s="69">
        <v>1</v>
      </c>
      <c r="F8" s="69">
        <v>90</v>
      </c>
      <c r="G8" s="69">
        <v>1</v>
      </c>
      <c r="H8" s="69">
        <v>77</v>
      </c>
      <c r="I8" s="69">
        <v>1</v>
      </c>
      <c r="J8" s="69">
        <v>80</v>
      </c>
      <c r="K8" s="69">
        <v>1</v>
      </c>
      <c r="L8" s="69">
        <v>90</v>
      </c>
      <c r="M8" s="69">
        <v>1</v>
      </c>
      <c r="N8" s="69"/>
      <c r="O8" s="69"/>
      <c r="P8" s="69"/>
      <c r="Q8" s="69"/>
      <c r="R8" s="69"/>
      <c r="S8" s="31">
        <f>95*(B8*C8+D8*E8+F8*G8+H8*I8+J8*K8+L8*M8)/((C8+E8+G8+I8+K8+M8)*100)+R8</f>
        <v>80.75</v>
      </c>
    </row>
    <row r="9" spans="1:19" x14ac:dyDescent="0.3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</row>
    <row r="10" spans="1:19" x14ac:dyDescent="0.3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19" x14ac:dyDescent="0.35">
      <c r="A11" s="36" t="s">
        <v>13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32">
        <f>AVERAGE(S7:S8)</f>
        <v>82.333333333333343</v>
      </c>
    </row>
    <row r="12" spans="1:19" x14ac:dyDescent="0.3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</row>
    <row r="13" spans="1:19" x14ac:dyDescent="0.35">
      <c r="A13" s="41" t="s">
        <v>14</v>
      </c>
      <c r="B13" s="41">
        <f>COUNTA(A1:A50)-4</f>
        <v>2</v>
      </c>
      <c r="C13" s="41">
        <f>B13*0.4</f>
        <v>0.8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8" ht="12.75" customHeight="1" x14ac:dyDescent="0.35"/>
  </sheetData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84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S28"/>
  <sheetViews>
    <sheetView zoomScale="55" zoomScaleNormal="55" workbookViewId="0">
      <selection activeCell="C32" sqref="C32"/>
    </sheetView>
  </sheetViews>
  <sheetFormatPr defaultRowHeight="15.5" x14ac:dyDescent="0.35"/>
  <cols>
    <col min="1" max="1" width="41.90625" style="65" customWidth="1"/>
    <col min="2" max="2" width="7.6328125" style="65" customWidth="1"/>
    <col min="3" max="3" width="9.453125" style="65" bestFit="1" customWidth="1"/>
    <col min="4" max="4" width="7.6328125" style="65" customWidth="1"/>
    <col min="5" max="5" width="9.453125" style="65" customWidth="1"/>
    <col min="6" max="6" width="7.6328125" style="65" customWidth="1"/>
    <col min="7" max="7" width="9.453125" style="65" customWidth="1"/>
    <col min="8" max="8" width="7.6328125" style="65" customWidth="1"/>
    <col min="9" max="9" width="9.453125" style="65" customWidth="1"/>
    <col min="10" max="10" width="7.6328125" style="65" customWidth="1"/>
    <col min="11" max="11" width="9.453125" style="65" customWidth="1"/>
    <col min="12" max="12" width="7.6328125" style="65" customWidth="1"/>
    <col min="13" max="13" width="9.453125" style="65" customWidth="1"/>
    <col min="14" max="17" width="7.54296875" style="65" customWidth="1"/>
    <col min="18" max="18" width="6.453125" style="65" customWidth="1"/>
    <col min="19" max="19" width="11.90625" style="65" bestFit="1" customWidth="1"/>
    <col min="20" max="256" width="9.08984375" style="65" customWidth="1"/>
    <col min="257" max="257" width="15.90625" style="65" customWidth="1"/>
    <col min="258" max="258" width="6.453125" style="65" customWidth="1"/>
    <col min="259" max="259" width="7.54296875" style="65" bestFit="1" customWidth="1"/>
    <col min="260" max="260" width="6.6328125" style="65" customWidth="1"/>
    <col min="261" max="261" width="7.08984375" style="65" customWidth="1"/>
    <col min="262" max="262" width="6.90625" style="65" customWidth="1"/>
    <col min="263" max="267" width="7" style="65" customWidth="1"/>
    <col min="268" max="273" width="7.54296875" style="65" customWidth="1"/>
    <col min="274" max="274" width="6.453125" style="65" customWidth="1"/>
    <col min="275" max="275" width="11.90625" style="65" bestFit="1" customWidth="1"/>
    <col min="276" max="512" width="9.08984375" style="65" customWidth="1"/>
    <col min="513" max="513" width="15.90625" style="65" customWidth="1"/>
    <col min="514" max="514" width="6.453125" style="65" customWidth="1"/>
    <col min="515" max="515" width="7.54296875" style="65" bestFit="1" customWidth="1"/>
    <col min="516" max="516" width="6.6328125" style="65" customWidth="1"/>
    <col min="517" max="517" width="7.08984375" style="65" customWidth="1"/>
    <col min="518" max="518" width="6.90625" style="65" customWidth="1"/>
    <col min="519" max="523" width="7" style="65" customWidth="1"/>
    <col min="524" max="529" width="7.54296875" style="65" customWidth="1"/>
    <col min="530" max="530" width="6.453125" style="65" customWidth="1"/>
    <col min="531" max="531" width="11.90625" style="65" bestFit="1" customWidth="1"/>
    <col min="532" max="768" width="9.08984375" style="65" customWidth="1"/>
    <col min="769" max="769" width="15.90625" style="65" customWidth="1"/>
    <col min="770" max="770" width="6.453125" style="65" customWidth="1"/>
    <col min="771" max="771" width="7.54296875" style="65" bestFit="1" customWidth="1"/>
    <col min="772" max="772" width="6.6328125" style="65" customWidth="1"/>
    <col min="773" max="773" width="7.08984375" style="65" customWidth="1"/>
    <col min="774" max="774" width="6.90625" style="65" customWidth="1"/>
    <col min="775" max="779" width="7" style="65" customWidth="1"/>
    <col min="780" max="785" width="7.54296875" style="65" customWidth="1"/>
    <col min="786" max="786" width="6.453125" style="65" customWidth="1"/>
    <col min="787" max="787" width="11.90625" style="65" bestFit="1" customWidth="1"/>
    <col min="788" max="1024" width="9.08984375" style="65" customWidth="1"/>
    <col min="1025" max="1025" width="15.90625" style="65" customWidth="1"/>
    <col min="1026" max="1026" width="6.453125" style="65" customWidth="1"/>
    <col min="1027" max="1027" width="7.54296875" style="65" bestFit="1" customWidth="1"/>
    <col min="1028" max="1028" width="6.6328125" style="65" customWidth="1"/>
    <col min="1029" max="1029" width="7.08984375" style="65" customWidth="1"/>
    <col min="1030" max="1030" width="6.90625" style="65" customWidth="1"/>
    <col min="1031" max="1035" width="7" style="65" customWidth="1"/>
    <col min="1036" max="1041" width="7.54296875" style="65" customWidth="1"/>
    <col min="1042" max="1042" width="6.453125" style="65" customWidth="1"/>
    <col min="1043" max="1043" width="11.90625" style="65" bestFit="1" customWidth="1"/>
    <col min="1044" max="1280" width="9.08984375" style="65" customWidth="1"/>
    <col min="1281" max="1281" width="15.90625" style="65" customWidth="1"/>
    <col min="1282" max="1282" width="6.453125" style="65" customWidth="1"/>
    <col min="1283" max="1283" width="7.54296875" style="65" bestFit="1" customWidth="1"/>
    <col min="1284" max="1284" width="6.6328125" style="65" customWidth="1"/>
    <col min="1285" max="1285" width="7.08984375" style="65" customWidth="1"/>
    <col min="1286" max="1286" width="6.90625" style="65" customWidth="1"/>
    <col min="1287" max="1291" width="7" style="65" customWidth="1"/>
    <col min="1292" max="1297" width="7.54296875" style="65" customWidth="1"/>
    <col min="1298" max="1298" width="6.453125" style="65" customWidth="1"/>
    <col min="1299" max="1299" width="11.90625" style="65" bestFit="1" customWidth="1"/>
    <col min="1300" max="1536" width="9.08984375" style="65" customWidth="1"/>
    <col min="1537" max="1537" width="15.90625" style="65" customWidth="1"/>
    <col min="1538" max="1538" width="6.453125" style="65" customWidth="1"/>
    <col min="1539" max="1539" width="7.54296875" style="65" bestFit="1" customWidth="1"/>
    <col min="1540" max="1540" width="6.6328125" style="65" customWidth="1"/>
    <col min="1541" max="1541" width="7.08984375" style="65" customWidth="1"/>
    <col min="1542" max="1542" width="6.90625" style="65" customWidth="1"/>
    <col min="1543" max="1547" width="7" style="65" customWidth="1"/>
    <col min="1548" max="1553" width="7.54296875" style="65" customWidth="1"/>
    <col min="1554" max="1554" width="6.453125" style="65" customWidth="1"/>
    <col min="1555" max="1555" width="11.90625" style="65" bestFit="1" customWidth="1"/>
    <col min="1556" max="1792" width="9.08984375" style="65" customWidth="1"/>
    <col min="1793" max="1793" width="15.90625" style="65" customWidth="1"/>
    <col min="1794" max="1794" width="6.453125" style="65" customWidth="1"/>
    <col min="1795" max="1795" width="7.54296875" style="65" bestFit="1" customWidth="1"/>
    <col min="1796" max="1796" width="6.6328125" style="65" customWidth="1"/>
    <col min="1797" max="1797" width="7.08984375" style="65" customWidth="1"/>
    <col min="1798" max="1798" width="6.90625" style="65" customWidth="1"/>
    <col min="1799" max="1803" width="7" style="65" customWidth="1"/>
    <col min="1804" max="1809" width="7.54296875" style="65" customWidth="1"/>
    <col min="1810" max="1810" width="6.453125" style="65" customWidth="1"/>
    <col min="1811" max="1811" width="11.90625" style="65" bestFit="1" customWidth="1"/>
    <col min="1812" max="2048" width="9.08984375" style="65" customWidth="1"/>
    <col min="2049" max="2049" width="15.90625" style="65" customWidth="1"/>
    <col min="2050" max="2050" width="6.453125" style="65" customWidth="1"/>
    <col min="2051" max="2051" width="7.54296875" style="65" bestFit="1" customWidth="1"/>
    <col min="2052" max="2052" width="6.6328125" style="65" customWidth="1"/>
    <col min="2053" max="2053" width="7.08984375" style="65" customWidth="1"/>
    <col min="2054" max="2054" width="6.90625" style="65" customWidth="1"/>
    <col min="2055" max="2059" width="7" style="65" customWidth="1"/>
    <col min="2060" max="2065" width="7.54296875" style="65" customWidth="1"/>
    <col min="2066" max="2066" width="6.453125" style="65" customWidth="1"/>
    <col min="2067" max="2067" width="11.90625" style="65" bestFit="1" customWidth="1"/>
    <col min="2068" max="2304" width="9.08984375" style="65" customWidth="1"/>
    <col min="2305" max="2305" width="15.90625" style="65" customWidth="1"/>
    <col min="2306" max="2306" width="6.453125" style="65" customWidth="1"/>
    <col min="2307" max="2307" width="7.54296875" style="65" bestFit="1" customWidth="1"/>
    <col min="2308" max="2308" width="6.6328125" style="65" customWidth="1"/>
    <col min="2309" max="2309" width="7.08984375" style="65" customWidth="1"/>
    <col min="2310" max="2310" width="6.90625" style="65" customWidth="1"/>
    <col min="2311" max="2315" width="7" style="65" customWidth="1"/>
    <col min="2316" max="2321" width="7.54296875" style="65" customWidth="1"/>
    <col min="2322" max="2322" width="6.453125" style="65" customWidth="1"/>
    <col min="2323" max="2323" width="11.90625" style="65" bestFit="1" customWidth="1"/>
    <col min="2324" max="2560" width="9.08984375" style="65" customWidth="1"/>
    <col min="2561" max="2561" width="15.90625" style="65" customWidth="1"/>
    <col min="2562" max="2562" width="6.453125" style="65" customWidth="1"/>
    <col min="2563" max="2563" width="7.54296875" style="65" bestFit="1" customWidth="1"/>
    <col min="2564" max="2564" width="6.6328125" style="65" customWidth="1"/>
    <col min="2565" max="2565" width="7.08984375" style="65" customWidth="1"/>
    <col min="2566" max="2566" width="6.90625" style="65" customWidth="1"/>
    <col min="2567" max="2571" width="7" style="65" customWidth="1"/>
    <col min="2572" max="2577" width="7.54296875" style="65" customWidth="1"/>
    <col min="2578" max="2578" width="6.453125" style="65" customWidth="1"/>
    <col min="2579" max="2579" width="11.90625" style="65" bestFit="1" customWidth="1"/>
    <col min="2580" max="2816" width="9.08984375" style="65" customWidth="1"/>
    <col min="2817" max="2817" width="15.90625" style="65" customWidth="1"/>
    <col min="2818" max="2818" width="6.453125" style="65" customWidth="1"/>
    <col min="2819" max="2819" width="7.54296875" style="65" bestFit="1" customWidth="1"/>
    <col min="2820" max="2820" width="6.6328125" style="65" customWidth="1"/>
    <col min="2821" max="2821" width="7.08984375" style="65" customWidth="1"/>
    <col min="2822" max="2822" width="6.90625" style="65" customWidth="1"/>
    <col min="2823" max="2827" width="7" style="65" customWidth="1"/>
    <col min="2828" max="2833" width="7.54296875" style="65" customWidth="1"/>
    <col min="2834" max="2834" width="6.453125" style="65" customWidth="1"/>
    <col min="2835" max="2835" width="11.90625" style="65" bestFit="1" customWidth="1"/>
    <col min="2836" max="3072" width="9.08984375" style="65" customWidth="1"/>
    <col min="3073" max="3073" width="15.90625" style="65" customWidth="1"/>
    <col min="3074" max="3074" width="6.453125" style="65" customWidth="1"/>
    <col min="3075" max="3075" width="7.54296875" style="65" bestFit="1" customWidth="1"/>
    <col min="3076" max="3076" width="6.6328125" style="65" customWidth="1"/>
    <col min="3077" max="3077" width="7.08984375" style="65" customWidth="1"/>
    <col min="3078" max="3078" width="6.90625" style="65" customWidth="1"/>
    <col min="3079" max="3083" width="7" style="65" customWidth="1"/>
    <col min="3084" max="3089" width="7.54296875" style="65" customWidth="1"/>
    <col min="3090" max="3090" width="6.453125" style="65" customWidth="1"/>
    <col min="3091" max="3091" width="11.90625" style="65" bestFit="1" customWidth="1"/>
    <col min="3092" max="3328" width="9.08984375" style="65" customWidth="1"/>
    <col min="3329" max="3329" width="15.90625" style="65" customWidth="1"/>
    <col min="3330" max="3330" width="6.453125" style="65" customWidth="1"/>
    <col min="3331" max="3331" width="7.54296875" style="65" bestFit="1" customWidth="1"/>
    <col min="3332" max="3332" width="6.6328125" style="65" customWidth="1"/>
    <col min="3333" max="3333" width="7.08984375" style="65" customWidth="1"/>
    <col min="3334" max="3334" width="6.90625" style="65" customWidth="1"/>
    <col min="3335" max="3339" width="7" style="65" customWidth="1"/>
    <col min="3340" max="3345" width="7.54296875" style="65" customWidth="1"/>
    <col min="3346" max="3346" width="6.453125" style="65" customWidth="1"/>
    <col min="3347" max="3347" width="11.90625" style="65" bestFit="1" customWidth="1"/>
    <col min="3348" max="3584" width="9.08984375" style="65" customWidth="1"/>
    <col min="3585" max="3585" width="15.90625" style="65" customWidth="1"/>
    <col min="3586" max="3586" width="6.453125" style="65" customWidth="1"/>
    <col min="3587" max="3587" width="7.54296875" style="65" bestFit="1" customWidth="1"/>
    <col min="3588" max="3588" width="6.6328125" style="65" customWidth="1"/>
    <col min="3589" max="3589" width="7.08984375" style="65" customWidth="1"/>
    <col min="3590" max="3590" width="6.90625" style="65" customWidth="1"/>
    <col min="3591" max="3595" width="7" style="65" customWidth="1"/>
    <col min="3596" max="3601" width="7.54296875" style="65" customWidth="1"/>
    <col min="3602" max="3602" width="6.453125" style="65" customWidth="1"/>
    <col min="3603" max="3603" width="11.90625" style="65" bestFit="1" customWidth="1"/>
    <col min="3604" max="3840" width="9.08984375" style="65" customWidth="1"/>
    <col min="3841" max="3841" width="15.90625" style="65" customWidth="1"/>
    <col min="3842" max="3842" width="6.453125" style="65" customWidth="1"/>
    <col min="3843" max="3843" width="7.54296875" style="65" bestFit="1" customWidth="1"/>
    <col min="3844" max="3844" width="6.6328125" style="65" customWidth="1"/>
    <col min="3845" max="3845" width="7.08984375" style="65" customWidth="1"/>
    <col min="3846" max="3846" width="6.90625" style="65" customWidth="1"/>
    <col min="3847" max="3851" width="7" style="65" customWidth="1"/>
    <col min="3852" max="3857" width="7.54296875" style="65" customWidth="1"/>
    <col min="3858" max="3858" width="6.453125" style="65" customWidth="1"/>
    <col min="3859" max="3859" width="11.90625" style="65" bestFit="1" customWidth="1"/>
    <col min="3860" max="4096" width="9.08984375" style="65" customWidth="1"/>
    <col min="4097" max="4097" width="15.90625" style="65" customWidth="1"/>
    <col min="4098" max="4098" width="6.453125" style="65" customWidth="1"/>
    <col min="4099" max="4099" width="7.54296875" style="65" bestFit="1" customWidth="1"/>
    <col min="4100" max="4100" width="6.6328125" style="65" customWidth="1"/>
    <col min="4101" max="4101" width="7.08984375" style="65" customWidth="1"/>
    <col min="4102" max="4102" width="6.90625" style="65" customWidth="1"/>
    <col min="4103" max="4107" width="7" style="65" customWidth="1"/>
    <col min="4108" max="4113" width="7.54296875" style="65" customWidth="1"/>
    <col min="4114" max="4114" width="6.453125" style="65" customWidth="1"/>
    <col min="4115" max="4115" width="11.90625" style="65" bestFit="1" customWidth="1"/>
    <col min="4116" max="4352" width="9.08984375" style="65" customWidth="1"/>
    <col min="4353" max="4353" width="15.90625" style="65" customWidth="1"/>
    <col min="4354" max="4354" width="6.453125" style="65" customWidth="1"/>
    <col min="4355" max="4355" width="7.54296875" style="65" bestFit="1" customWidth="1"/>
    <col min="4356" max="4356" width="6.6328125" style="65" customWidth="1"/>
    <col min="4357" max="4357" width="7.08984375" style="65" customWidth="1"/>
    <col min="4358" max="4358" width="6.90625" style="65" customWidth="1"/>
    <col min="4359" max="4363" width="7" style="65" customWidth="1"/>
    <col min="4364" max="4369" width="7.54296875" style="65" customWidth="1"/>
    <col min="4370" max="4370" width="6.453125" style="65" customWidth="1"/>
    <col min="4371" max="4371" width="11.90625" style="65" bestFit="1" customWidth="1"/>
    <col min="4372" max="4608" width="9.08984375" style="65" customWidth="1"/>
    <col min="4609" max="4609" width="15.90625" style="65" customWidth="1"/>
    <col min="4610" max="4610" width="6.453125" style="65" customWidth="1"/>
    <col min="4611" max="4611" width="7.54296875" style="65" bestFit="1" customWidth="1"/>
    <col min="4612" max="4612" width="6.6328125" style="65" customWidth="1"/>
    <col min="4613" max="4613" width="7.08984375" style="65" customWidth="1"/>
    <col min="4614" max="4614" width="6.90625" style="65" customWidth="1"/>
    <col min="4615" max="4619" width="7" style="65" customWidth="1"/>
    <col min="4620" max="4625" width="7.54296875" style="65" customWidth="1"/>
    <col min="4626" max="4626" width="6.453125" style="65" customWidth="1"/>
    <col min="4627" max="4627" width="11.90625" style="65" bestFit="1" customWidth="1"/>
    <col min="4628" max="4864" width="9.08984375" style="65" customWidth="1"/>
    <col min="4865" max="4865" width="15.90625" style="65" customWidth="1"/>
    <col min="4866" max="4866" width="6.453125" style="65" customWidth="1"/>
    <col min="4867" max="4867" width="7.54296875" style="65" bestFit="1" customWidth="1"/>
    <col min="4868" max="4868" width="6.6328125" style="65" customWidth="1"/>
    <col min="4869" max="4869" width="7.08984375" style="65" customWidth="1"/>
    <col min="4870" max="4870" width="6.90625" style="65" customWidth="1"/>
    <col min="4871" max="4875" width="7" style="65" customWidth="1"/>
    <col min="4876" max="4881" width="7.54296875" style="65" customWidth="1"/>
    <col min="4882" max="4882" width="6.453125" style="65" customWidth="1"/>
    <col min="4883" max="4883" width="11.90625" style="65" bestFit="1" customWidth="1"/>
    <col min="4884" max="5120" width="9.08984375" style="65" customWidth="1"/>
    <col min="5121" max="5121" width="15.90625" style="65" customWidth="1"/>
    <col min="5122" max="5122" width="6.453125" style="65" customWidth="1"/>
    <col min="5123" max="5123" width="7.54296875" style="65" bestFit="1" customWidth="1"/>
    <col min="5124" max="5124" width="6.6328125" style="65" customWidth="1"/>
    <col min="5125" max="5125" width="7.08984375" style="65" customWidth="1"/>
    <col min="5126" max="5126" width="6.90625" style="65" customWidth="1"/>
    <col min="5127" max="5131" width="7" style="65" customWidth="1"/>
    <col min="5132" max="5137" width="7.54296875" style="65" customWidth="1"/>
    <col min="5138" max="5138" width="6.453125" style="65" customWidth="1"/>
    <col min="5139" max="5139" width="11.90625" style="65" bestFit="1" customWidth="1"/>
    <col min="5140" max="5376" width="9.08984375" style="65" customWidth="1"/>
    <col min="5377" max="5377" width="15.90625" style="65" customWidth="1"/>
    <col min="5378" max="5378" width="6.453125" style="65" customWidth="1"/>
    <col min="5379" max="5379" width="7.54296875" style="65" bestFit="1" customWidth="1"/>
    <col min="5380" max="5380" width="6.6328125" style="65" customWidth="1"/>
    <col min="5381" max="5381" width="7.08984375" style="65" customWidth="1"/>
    <col min="5382" max="5382" width="6.90625" style="65" customWidth="1"/>
    <col min="5383" max="5387" width="7" style="65" customWidth="1"/>
    <col min="5388" max="5393" width="7.54296875" style="65" customWidth="1"/>
    <col min="5394" max="5394" width="6.453125" style="65" customWidth="1"/>
    <col min="5395" max="5395" width="11.90625" style="65" bestFit="1" customWidth="1"/>
    <col min="5396" max="5632" width="9.08984375" style="65" customWidth="1"/>
    <col min="5633" max="5633" width="15.90625" style="65" customWidth="1"/>
    <col min="5634" max="5634" width="6.453125" style="65" customWidth="1"/>
    <col min="5635" max="5635" width="7.54296875" style="65" bestFit="1" customWidth="1"/>
    <col min="5636" max="5636" width="6.6328125" style="65" customWidth="1"/>
    <col min="5637" max="5637" width="7.08984375" style="65" customWidth="1"/>
    <col min="5638" max="5638" width="6.90625" style="65" customWidth="1"/>
    <col min="5639" max="5643" width="7" style="65" customWidth="1"/>
    <col min="5644" max="5649" width="7.54296875" style="65" customWidth="1"/>
    <col min="5650" max="5650" width="6.453125" style="65" customWidth="1"/>
    <col min="5651" max="5651" width="11.90625" style="65" bestFit="1" customWidth="1"/>
    <col min="5652" max="5888" width="9.08984375" style="65" customWidth="1"/>
    <col min="5889" max="5889" width="15.90625" style="65" customWidth="1"/>
    <col min="5890" max="5890" width="6.453125" style="65" customWidth="1"/>
    <col min="5891" max="5891" width="7.54296875" style="65" bestFit="1" customWidth="1"/>
    <col min="5892" max="5892" width="6.6328125" style="65" customWidth="1"/>
    <col min="5893" max="5893" width="7.08984375" style="65" customWidth="1"/>
    <col min="5894" max="5894" width="6.90625" style="65" customWidth="1"/>
    <col min="5895" max="5899" width="7" style="65" customWidth="1"/>
    <col min="5900" max="5905" width="7.54296875" style="65" customWidth="1"/>
    <col min="5906" max="5906" width="6.453125" style="65" customWidth="1"/>
    <col min="5907" max="5907" width="11.90625" style="65" bestFit="1" customWidth="1"/>
    <col min="5908" max="6144" width="9.08984375" style="65" customWidth="1"/>
    <col min="6145" max="6145" width="15.90625" style="65" customWidth="1"/>
    <col min="6146" max="6146" width="6.453125" style="65" customWidth="1"/>
    <col min="6147" max="6147" width="7.54296875" style="65" bestFit="1" customWidth="1"/>
    <col min="6148" max="6148" width="6.6328125" style="65" customWidth="1"/>
    <col min="6149" max="6149" width="7.08984375" style="65" customWidth="1"/>
    <col min="6150" max="6150" width="6.90625" style="65" customWidth="1"/>
    <col min="6151" max="6155" width="7" style="65" customWidth="1"/>
    <col min="6156" max="6161" width="7.54296875" style="65" customWidth="1"/>
    <col min="6162" max="6162" width="6.453125" style="65" customWidth="1"/>
    <col min="6163" max="6163" width="11.90625" style="65" bestFit="1" customWidth="1"/>
    <col min="6164" max="6400" width="9.08984375" style="65" customWidth="1"/>
    <col min="6401" max="6401" width="15.90625" style="65" customWidth="1"/>
    <col min="6402" max="6402" width="6.453125" style="65" customWidth="1"/>
    <col min="6403" max="6403" width="7.54296875" style="65" bestFit="1" customWidth="1"/>
    <col min="6404" max="6404" width="6.6328125" style="65" customWidth="1"/>
    <col min="6405" max="6405" width="7.08984375" style="65" customWidth="1"/>
    <col min="6406" max="6406" width="6.90625" style="65" customWidth="1"/>
    <col min="6407" max="6411" width="7" style="65" customWidth="1"/>
    <col min="6412" max="6417" width="7.54296875" style="65" customWidth="1"/>
    <col min="6418" max="6418" width="6.453125" style="65" customWidth="1"/>
    <col min="6419" max="6419" width="11.90625" style="65" bestFit="1" customWidth="1"/>
    <col min="6420" max="6656" width="9.08984375" style="65" customWidth="1"/>
    <col min="6657" max="6657" width="15.90625" style="65" customWidth="1"/>
    <col min="6658" max="6658" width="6.453125" style="65" customWidth="1"/>
    <col min="6659" max="6659" width="7.54296875" style="65" bestFit="1" customWidth="1"/>
    <col min="6660" max="6660" width="6.6328125" style="65" customWidth="1"/>
    <col min="6661" max="6661" width="7.08984375" style="65" customWidth="1"/>
    <col min="6662" max="6662" width="6.90625" style="65" customWidth="1"/>
    <col min="6663" max="6667" width="7" style="65" customWidth="1"/>
    <col min="6668" max="6673" width="7.54296875" style="65" customWidth="1"/>
    <col min="6674" max="6674" width="6.453125" style="65" customWidth="1"/>
    <col min="6675" max="6675" width="11.90625" style="65" bestFit="1" customWidth="1"/>
    <col min="6676" max="6912" width="9.08984375" style="65" customWidth="1"/>
    <col min="6913" max="6913" width="15.90625" style="65" customWidth="1"/>
    <col min="6914" max="6914" width="6.453125" style="65" customWidth="1"/>
    <col min="6915" max="6915" width="7.54296875" style="65" bestFit="1" customWidth="1"/>
    <col min="6916" max="6916" width="6.6328125" style="65" customWidth="1"/>
    <col min="6917" max="6917" width="7.08984375" style="65" customWidth="1"/>
    <col min="6918" max="6918" width="6.90625" style="65" customWidth="1"/>
    <col min="6919" max="6923" width="7" style="65" customWidth="1"/>
    <col min="6924" max="6929" width="7.54296875" style="65" customWidth="1"/>
    <col min="6930" max="6930" width="6.453125" style="65" customWidth="1"/>
    <col min="6931" max="6931" width="11.90625" style="65" bestFit="1" customWidth="1"/>
    <col min="6932" max="7168" width="9.08984375" style="65" customWidth="1"/>
    <col min="7169" max="7169" width="15.90625" style="65" customWidth="1"/>
    <col min="7170" max="7170" width="6.453125" style="65" customWidth="1"/>
    <col min="7171" max="7171" width="7.54296875" style="65" bestFit="1" customWidth="1"/>
    <col min="7172" max="7172" width="6.6328125" style="65" customWidth="1"/>
    <col min="7173" max="7173" width="7.08984375" style="65" customWidth="1"/>
    <col min="7174" max="7174" width="6.90625" style="65" customWidth="1"/>
    <col min="7175" max="7179" width="7" style="65" customWidth="1"/>
    <col min="7180" max="7185" width="7.54296875" style="65" customWidth="1"/>
    <col min="7186" max="7186" width="6.453125" style="65" customWidth="1"/>
    <col min="7187" max="7187" width="11.90625" style="65" bestFit="1" customWidth="1"/>
    <col min="7188" max="7424" width="9.08984375" style="65" customWidth="1"/>
    <col min="7425" max="7425" width="15.90625" style="65" customWidth="1"/>
    <col min="7426" max="7426" width="6.453125" style="65" customWidth="1"/>
    <col min="7427" max="7427" width="7.54296875" style="65" bestFit="1" customWidth="1"/>
    <col min="7428" max="7428" width="6.6328125" style="65" customWidth="1"/>
    <col min="7429" max="7429" width="7.08984375" style="65" customWidth="1"/>
    <col min="7430" max="7430" width="6.90625" style="65" customWidth="1"/>
    <col min="7431" max="7435" width="7" style="65" customWidth="1"/>
    <col min="7436" max="7441" width="7.54296875" style="65" customWidth="1"/>
    <col min="7442" max="7442" width="6.453125" style="65" customWidth="1"/>
    <col min="7443" max="7443" width="11.90625" style="65" bestFit="1" customWidth="1"/>
    <col min="7444" max="7680" width="9.08984375" style="65" customWidth="1"/>
    <col min="7681" max="7681" width="15.90625" style="65" customWidth="1"/>
    <col min="7682" max="7682" width="6.453125" style="65" customWidth="1"/>
    <col min="7683" max="7683" width="7.54296875" style="65" bestFit="1" customWidth="1"/>
    <col min="7684" max="7684" width="6.6328125" style="65" customWidth="1"/>
    <col min="7685" max="7685" width="7.08984375" style="65" customWidth="1"/>
    <col min="7686" max="7686" width="6.90625" style="65" customWidth="1"/>
    <col min="7687" max="7691" width="7" style="65" customWidth="1"/>
    <col min="7692" max="7697" width="7.54296875" style="65" customWidth="1"/>
    <col min="7698" max="7698" width="6.453125" style="65" customWidth="1"/>
    <col min="7699" max="7699" width="11.90625" style="65" bestFit="1" customWidth="1"/>
    <col min="7700" max="7936" width="9.08984375" style="65" customWidth="1"/>
    <col min="7937" max="7937" width="15.90625" style="65" customWidth="1"/>
    <col min="7938" max="7938" width="6.453125" style="65" customWidth="1"/>
    <col min="7939" max="7939" width="7.54296875" style="65" bestFit="1" customWidth="1"/>
    <col min="7940" max="7940" width="6.6328125" style="65" customWidth="1"/>
    <col min="7941" max="7941" width="7.08984375" style="65" customWidth="1"/>
    <col min="7942" max="7942" width="6.90625" style="65" customWidth="1"/>
    <col min="7943" max="7947" width="7" style="65" customWidth="1"/>
    <col min="7948" max="7953" width="7.54296875" style="65" customWidth="1"/>
    <col min="7954" max="7954" width="6.453125" style="65" customWidth="1"/>
    <col min="7955" max="7955" width="11.90625" style="65" bestFit="1" customWidth="1"/>
    <col min="7956" max="8192" width="9.08984375" style="65" customWidth="1"/>
    <col min="8193" max="8193" width="15.90625" style="65" customWidth="1"/>
    <col min="8194" max="8194" width="6.453125" style="65" customWidth="1"/>
    <col min="8195" max="8195" width="7.54296875" style="65" bestFit="1" customWidth="1"/>
    <col min="8196" max="8196" width="6.6328125" style="65" customWidth="1"/>
    <col min="8197" max="8197" width="7.08984375" style="65" customWidth="1"/>
    <col min="8198" max="8198" width="6.90625" style="65" customWidth="1"/>
    <col min="8199" max="8203" width="7" style="65" customWidth="1"/>
    <col min="8204" max="8209" width="7.54296875" style="65" customWidth="1"/>
    <col min="8210" max="8210" width="6.453125" style="65" customWidth="1"/>
    <col min="8211" max="8211" width="11.90625" style="65" bestFit="1" customWidth="1"/>
    <col min="8212" max="8448" width="9.08984375" style="65" customWidth="1"/>
    <col min="8449" max="8449" width="15.90625" style="65" customWidth="1"/>
    <col min="8450" max="8450" width="6.453125" style="65" customWidth="1"/>
    <col min="8451" max="8451" width="7.54296875" style="65" bestFit="1" customWidth="1"/>
    <col min="8452" max="8452" width="6.6328125" style="65" customWidth="1"/>
    <col min="8453" max="8453" width="7.08984375" style="65" customWidth="1"/>
    <col min="8454" max="8454" width="6.90625" style="65" customWidth="1"/>
    <col min="8455" max="8459" width="7" style="65" customWidth="1"/>
    <col min="8460" max="8465" width="7.54296875" style="65" customWidth="1"/>
    <col min="8466" max="8466" width="6.453125" style="65" customWidth="1"/>
    <col min="8467" max="8467" width="11.90625" style="65" bestFit="1" customWidth="1"/>
    <col min="8468" max="8704" width="9.08984375" style="65" customWidth="1"/>
    <col min="8705" max="8705" width="15.90625" style="65" customWidth="1"/>
    <col min="8706" max="8706" width="6.453125" style="65" customWidth="1"/>
    <col min="8707" max="8707" width="7.54296875" style="65" bestFit="1" customWidth="1"/>
    <col min="8708" max="8708" width="6.6328125" style="65" customWidth="1"/>
    <col min="8709" max="8709" width="7.08984375" style="65" customWidth="1"/>
    <col min="8710" max="8710" width="6.90625" style="65" customWidth="1"/>
    <col min="8711" max="8715" width="7" style="65" customWidth="1"/>
    <col min="8716" max="8721" width="7.54296875" style="65" customWidth="1"/>
    <col min="8722" max="8722" width="6.453125" style="65" customWidth="1"/>
    <col min="8723" max="8723" width="11.90625" style="65" bestFit="1" customWidth="1"/>
    <col min="8724" max="8960" width="9.08984375" style="65" customWidth="1"/>
    <col min="8961" max="8961" width="15.90625" style="65" customWidth="1"/>
    <col min="8962" max="8962" width="6.453125" style="65" customWidth="1"/>
    <col min="8963" max="8963" width="7.54296875" style="65" bestFit="1" customWidth="1"/>
    <col min="8964" max="8964" width="6.6328125" style="65" customWidth="1"/>
    <col min="8965" max="8965" width="7.08984375" style="65" customWidth="1"/>
    <col min="8966" max="8966" width="6.90625" style="65" customWidth="1"/>
    <col min="8967" max="8971" width="7" style="65" customWidth="1"/>
    <col min="8972" max="8977" width="7.54296875" style="65" customWidth="1"/>
    <col min="8978" max="8978" width="6.453125" style="65" customWidth="1"/>
    <col min="8979" max="8979" width="11.90625" style="65" bestFit="1" customWidth="1"/>
    <col min="8980" max="9216" width="9.08984375" style="65" customWidth="1"/>
    <col min="9217" max="9217" width="15.90625" style="65" customWidth="1"/>
    <col min="9218" max="9218" width="6.453125" style="65" customWidth="1"/>
    <col min="9219" max="9219" width="7.54296875" style="65" bestFit="1" customWidth="1"/>
    <col min="9220" max="9220" width="6.6328125" style="65" customWidth="1"/>
    <col min="9221" max="9221" width="7.08984375" style="65" customWidth="1"/>
    <col min="9222" max="9222" width="6.90625" style="65" customWidth="1"/>
    <col min="9223" max="9227" width="7" style="65" customWidth="1"/>
    <col min="9228" max="9233" width="7.54296875" style="65" customWidth="1"/>
    <col min="9234" max="9234" width="6.453125" style="65" customWidth="1"/>
    <col min="9235" max="9235" width="11.90625" style="65" bestFit="1" customWidth="1"/>
    <col min="9236" max="9472" width="9.08984375" style="65" customWidth="1"/>
    <col min="9473" max="9473" width="15.90625" style="65" customWidth="1"/>
    <col min="9474" max="9474" width="6.453125" style="65" customWidth="1"/>
    <col min="9475" max="9475" width="7.54296875" style="65" bestFit="1" customWidth="1"/>
    <col min="9476" max="9476" width="6.6328125" style="65" customWidth="1"/>
    <col min="9477" max="9477" width="7.08984375" style="65" customWidth="1"/>
    <col min="9478" max="9478" width="6.90625" style="65" customWidth="1"/>
    <col min="9479" max="9483" width="7" style="65" customWidth="1"/>
    <col min="9484" max="9489" width="7.54296875" style="65" customWidth="1"/>
    <col min="9490" max="9490" width="6.453125" style="65" customWidth="1"/>
    <col min="9491" max="9491" width="11.90625" style="65" bestFit="1" customWidth="1"/>
    <col min="9492" max="9728" width="9.08984375" style="65" customWidth="1"/>
    <col min="9729" max="9729" width="15.90625" style="65" customWidth="1"/>
    <col min="9730" max="9730" width="6.453125" style="65" customWidth="1"/>
    <col min="9731" max="9731" width="7.54296875" style="65" bestFit="1" customWidth="1"/>
    <col min="9732" max="9732" width="6.6328125" style="65" customWidth="1"/>
    <col min="9733" max="9733" width="7.08984375" style="65" customWidth="1"/>
    <col min="9734" max="9734" width="6.90625" style="65" customWidth="1"/>
    <col min="9735" max="9739" width="7" style="65" customWidth="1"/>
    <col min="9740" max="9745" width="7.54296875" style="65" customWidth="1"/>
    <col min="9746" max="9746" width="6.453125" style="65" customWidth="1"/>
    <col min="9747" max="9747" width="11.90625" style="65" bestFit="1" customWidth="1"/>
    <col min="9748" max="9984" width="9.08984375" style="65" customWidth="1"/>
    <col min="9985" max="9985" width="15.90625" style="65" customWidth="1"/>
    <col min="9986" max="9986" width="6.453125" style="65" customWidth="1"/>
    <col min="9987" max="9987" width="7.54296875" style="65" bestFit="1" customWidth="1"/>
    <col min="9988" max="9988" width="6.6328125" style="65" customWidth="1"/>
    <col min="9989" max="9989" width="7.08984375" style="65" customWidth="1"/>
    <col min="9990" max="9990" width="6.90625" style="65" customWidth="1"/>
    <col min="9991" max="9995" width="7" style="65" customWidth="1"/>
    <col min="9996" max="10001" width="7.54296875" style="65" customWidth="1"/>
    <col min="10002" max="10002" width="6.453125" style="65" customWidth="1"/>
    <col min="10003" max="10003" width="11.90625" style="65" bestFit="1" customWidth="1"/>
    <col min="10004" max="10240" width="9.08984375" style="65" customWidth="1"/>
    <col min="10241" max="10241" width="15.90625" style="65" customWidth="1"/>
    <col min="10242" max="10242" width="6.453125" style="65" customWidth="1"/>
    <col min="10243" max="10243" width="7.54296875" style="65" bestFit="1" customWidth="1"/>
    <col min="10244" max="10244" width="6.6328125" style="65" customWidth="1"/>
    <col min="10245" max="10245" width="7.08984375" style="65" customWidth="1"/>
    <col min="10246" max="10246" width="6.90625" style="65" customWidth="1"/>
    <col min="10247" max="10251" width="7" style="65" customWidth="1"/>
    <col min="10252" max="10257" width="7.54296875" style="65" customWidth="1"/>
    <col min="10258" max="10258" width="6.453125" style="65" customWidth="1"/>
    <col min="10259" max="10259" width="11.90625" style="65" bestFit="1" customWidth="1"/>
    <col min="10260" max="10496" width="9.08984375" style="65" customWidth="1"/>
    <col min="10497" max="10497" width="15.90625" style="65" customWidth="1"/>
    <col min="10498" max="10498" width="6.453125" style="65" customWidth="1"/>
    <col min="10499" max="10499" width="7.54296875" style="65" bestFit="1" customWidth="1"/>
    <col min="10500" max="10500" width="6.6328125" style="65" customWidth="1"/>
    <col min="10501" max="10501" width="7.08984375" style="65" customWidth="1"/>
    <col min="10502" max="10502" width="6.90625" style="65" customWidth="1"/>
    <col min="10503" max="10507" width="7" style="65" customWidth="1"/>
    <col min="10508" max="10513" width="7.54296875" style="65" customWidth="1"/>
    <col min="10514" max="10514" width="6.453125" style="65" customWidth="1"/>
    <col min="10515" max="10515" width="11.90625" style="65" bestFit="1" customWidth="1"/>
    <col min="10516" max="10752" width="9.08984375" style="65" customWidth="1"/>
    <col min="10753" max="10753" width="15.90625" style="65" customWidth="1"/>
    <col min="10754" max="10754" width="6.453125" style="65" customWidth="1"/>
    <col min="10755" max="10755" width="7.54296875" style="65" bestFit="1" customWidth="1"/>
    <col min="10756" max="10756" width="6.6328125" style="65" customWidth="1"/>
    <col min="10757" max="10757" width="7.08984375" style="65" customWidth="1"/>
    <col min="10758" max="10758" width="6.90625" style="65" customWidth="1"/>
    <col min="10759" max="10763" width="7" style="65" customWidth="1"/>
    <col min="10764" max="10769" width="7.54296875" style="65" customWidth="1"/>
    <col min="10770" max="10770" width="6.453125" style="65" customWidth="1"/>
    <col min="10771" max="10771" width="11.90625" style="65" bestFit="1" customWidth="1"/>
    <col min="10772" max="11008" width="9.08984375" style="65" customWidth="1"/>
    <col min="11009" max="11009" width="15.90625" style="65" customWidth="1"/>
    <col min="11010" max="11010" width="6.453125" style="65" customWidth="1"/>
    <col min="11011" max="11011" width="7.54296875" style="65" bestFit="1" customWidth="1"/>
    <col min="11012" max="11012" width="6.6328125" style="65" customWidth="1"/>
    <col min="11013" max="11013" width="7.08984375" style="65" customWidth="1"/>
    <col min="11014" max="11014" width="6.90625" style="65" customWidth="1"/>
    <col min="11015" max="11019" width="7" style="65" customWidth="1"/>
    <col min="11020" max="11025" width="7.54296875" style="65" customWidth="1"/>
    <col min="11026" max="11026" width="6.453125" style="65" customWidth="1"/>
    <col min="11027" max="11027" width="11.90625" style="65" bestFit="1" customWidth="1"/>
    <col min="11028" max="11264" width="9.08984375" style="65" customWidth="1"/>
    <col min="11265" max="11265" width="15.90625" style="65" customWidth="1"/>
    <col min="11266" max="11266" width="6.453125" style="65" customWidth="1"/>
    <col min="11267" max="11267" width="7.54296875" style="65" bestFit="1" customWidth="1"/>
    <col min="11268" max="11268" width="6.6328125" style="65" customWidth="1"/>
    <col min="11269" max="11269" width="7.08984375" style="65" customWidth="1"/>
    <col min="11270" max="11270" width="6.90625" style="65" customWidth="1"/>
    <col min="11271" max="11275" width="7" style="65" customWidth="1"/>
    <col min="11276" max="11281" width="7.54296875" style="65" customWidth="1"/>
    <col min="11282" max="11282" width="6.453125" style="65" customWidth="1"/>
    <col min="11283" max="11283" width="11.90625" style="65" bestFit="1" customWidth="1"/>
    <col min="11284" max="11520" width="9.08984375" style="65" customWidth="1"/>
    <col min="11521" max="11521" width="15.90625" style="65" customWidth="1"/>
    <col min="11522" max="11522" width="6.453125" style="65" customWidth="1"/>
    <col min="11523" max="11523" width="7.54296875" style="65" bestFit="1" customWidth="1"/>
    <col min="11524" max="11524" width="6.6328125" style="65" customWidth="1"/>
    <col min="11525" max="11525" width="7.08984375" style="65" customWidth="1"/>
    <col min="11526" max="11526" width="6.90625" style="65" customWidth="1"/>
    <col min="11527" max="11531" width="7" style="65" customWidth="1"/>
    <col min="11532" max="11537" width="7.54296875" style="65" customWidth="1"/>
    <col min="11538" max="11538" width="6.453125" style="65" customWidth="1"/>
    <col min="11539" max="11539" width="11.90625" style="65" bestFit="1" customWidth="1"/>
    <col min="11540" max="11776" width="9.08984375" style="65" customWidth="1"/>
    <col min="11777" max="11777" width="15.90625" style="65" customWidth="1"/>
    <col min="11778" max="11778" width="6.453125" style="65" customWidth="1"/>
    <col min="11779" max="11779" width="7.54296875" style="65" bestFit="1" customWidth="1"/>
    <col min="11780" max="11780" width="6.6328125" style="65" customWidth="1"/>
    <col min="11781" max="11781" width="7.08984375" style="65" customWidth="1"/>
    <col min="11782" max="11782" width="6.90625" style="65" customWidth="1"/>
    <col min="11783" max="11787" width="7" style="65" customWidth="1"/>
    <col min="11788" max="11793" width="7.54296875" style="65" customWidth="1"/>
    <col min="11794" max="11794" width="6.453125" style="65" customWidth="1"/>
    <col min="11795" max="11795" width="11.90625" style="65" bestFit="1" customWidth="1"/>
    <col min="11796" max="12032" width="9.08984375" style="65" customWidth="1"/>
    <col min="12033" max="12033" width="15.90625" style="65" customWidth="1"/>
    <col min="12034" max="12034" width="6.453125" style="65" customWidth="1"/>
    <col min="12035" max="12035" width="7.54296875" style="65" bestFit="1" customWidth="1"/>
    <col min="12036" max="12036" width="6.6328125" style="65" customWidth="1"/>
    <col min="12037" max="12037" width="7.08984375" style="65" customWidth="1"/>
    <col min="12038" max="12038" width="6.90625" style="65" customWidth="1"/>
    <col min="12039" max="12043" width="7" style="65" customWidth="1"/>
    <col min="12044" max="12049" width="7.54296875" style="65" customWidth="1"/>
    <col min="12050" max="12050" width="6.453125" style="65" customWidth="1"/>
    <col min="12051" max="12051" width="11.90625" style="65" bestFit="1" customWidth="1"/>
    <col min="12052" max="12288" width="9.08984375" style="65" customWidth="1"/>
    <col min="12289" max="12289" width="15.90625" style="65" customWidth="1"/>
    <col min="12290" max="12290" width="6.453125" style="65" customWidth="1"/>
    <col min="12291" max="12291" width="7.54296875" style="65" bestFit="1" customWidth="1"/>
    <col min="12292" max="12292" width="6.6328125" style="65" customWidth="1"/>
    <col min="12293" max="12293" width="7.08984375" style="65" customWidth="1"/>
    <col min="12294" max="12294" width="6.90625" style="65" customWidth="1"/>
    <col min="12295" max="12299" width="7" style="65" customWidth="1"/>
    <col min="12300" max="12305" width="7.54296875" style="65" customWidth="1"/>
    <col min="12306" max="12306" width="6.453125" style="65" customWidth="1"/>
    <col min="12307" max="12307" width="11.90625" style="65" bestFit="1" customWidth="1"/>
    <col min="12308" max="12544" width="9.08984375" style="65" customWidth="1"/>
    <col min="12545" max="12545" width="15.90625" style="65" customWidth="1"/>
    <col min="12546" max="12546" width="6.453125" style="65" customWidth="1"/>
    <col min="12547" max="12547" width="7.54296875" style="65" bestFit="1" customWidth="1"/>
    <col min="12548" max="12548" width="6.6328125" style="65" customWidth="1"/>
    <col min="12549" max="12549" width="7.08984375" style="65" customWidth="1"/>
    <col min="12550" max="12550" width="6.90625" style="65" customWidth="1"/>
    <col min="12551" max="12555" width="7" style="65" customWidth="1"/>
    <col min="12556" max="12561" width="7.54296875" style="65" customWidth="1"/>
    <col min="12562" max="12562" width="6.453125" style="65" customWidth="1"/>
    <col min="12563" max="12563" width="11.90625" style="65" bestFit="1" customWidth="1"/>
    <col min="12564" max="12800" width="9.08984375" style="65" customWidth="1"/>
    <col min="12801" max="12801" width="15.90625" style="65" customWidth="1"/>
    <col min="12802" max="12802" width="6.453125" style="65" customWidth="1"/>
    <col min="12803" max="12803" width="7.54296875" style="65" bestFit="1" customWidth="1"/>
    <col min="12804" max="12804" width="6.6328125" style="65" customWidth="1"/>
    <col min="12805" max="12805" width="7.08984375" style="65" customWidth="1"/>
    <col min="12806" max="12806" width="6.90625" style="65" customWidth="1"/>
    <col min="12807" max="12811" width="7" style="65" customWidth="1"/>
    <col min="12812" max="12817" width="7.54296875" style="65" customWidth="1"/>
    <col min="12818" max="12818" width="6.453125" style="65" customWidth="1"/>
    <col min="12819" max="12819" width="11.90625" style="65" bestFit="1" customWidth="1"/>
    <col min="12820" max="13056" width="9.08984375" style="65" customWidth="1"/>
    <col min="13057" max="13057" width="15.90625" style="65" customWidth="1"/>
    <col min="13058" max="13058" width="6.453125" style="65" customWidth="1"/>
    <col min="13059" max="13059" width="7.54296875" style="65" bestFit="1" customWidth="1"/>
    <col min="13060" max="13060" width="6.6328125" style="65" customWidth="1"/>
    <col min="13061" max="13061" width="7.08984375" style="65" customWidth="1"/>
    <col min="13062" max="13062" width="6.90625" style="65" customWidth="1"/>
    <col min="13063" max="13067" width="7" style="65" customWidth="1"/>
    <col min="13068" max="13073" width="7.54296875" style="65" customWidth="1"/>
    <col min="13074" max="13074" width="6.453125" style="65" customWidth="1"/>
    <col min="13075" max="13075" width="11.90625" style="65" bestFit="1" customWidth="1"/>
    <col min="13076" max="13312" width="9.08984375" style="65" customWidth="1"/>
    <col min="13313" max="13313" width="15.90625" style="65" customWidth="1"/>
    <col min="13314" max="13314" width="6.453125" style="65" customWidth="1"/>
    <col min="13315" max="13315" width="7.54296875" style="65" bestFit="1" customWidth="1"/>
    <col min="13316" max="13316" width="6.6328125" style="65" customWidth="1"/>
    <col min="13317" max="13317" width="7.08984375" style="65" customWidth="1"/>
    <col min="13318" max="13318" width="6.90625" style="65" customWidth="1"/>
    <col min="13319" max="13323" width="7" style="65" customWidth="1"/>
    <col min="13324" max="13329" width="7.54296875" style="65" customWidth="1"/>
    <col min="13330" max="13330" width="6.453125" style="65" customWidth="1"/>
    <col min="13331" max="13331" width="11.90625" style="65" bestFit="1" customWidth="1"/>
    <col min="13332" max="13568" width="9.08984375" style="65" customWidth="1"/>
    <col min="13569" max="13569" width="15.90625" style="65" customWidth="1"/>
    <col min="13570" max="13570" width="6.453125" style="65" customWidth="1"/>
    <col min="13571" max="13571" width="7.54296875" style="65" bestFit="1" customWidth="1"/>
    <col min="13572" max="13572" width="6.6328125" style="65" customWidth="1"/>
    <col min="13573" max="13573" width="7.08984375" style="65" customWidth="1"/>
    <col min="13574" max="13574" width="6.90625" style="65" customWidth="1"/>
    <col min="13575" max="13579" width="7" style="65" customWidth="1"/>
    <col min="13580" max="13585" width="7.54296875" style="65" customWidth="1"/>
    <col min="13586" max="13586" width="6.453125" style="65" customWidth="1"/>
    <col min="13587" max="13587" width="11.90625" style="65" bestFit="1" customWidth="1"/>
    <col min="13588" max="13824" width="9.08984375" style="65" customWidth="1"/>
    <col min="13825" max="13825" width="15.90625" style="65" customWidth="1"/>
    <col min="13826" max="13826" width="6.453125" style="65" customWidth="1"/>
    <col min="13827" max="13827" width="7.54296875" style="65" bestFit="1" customWidth="1"/>
    <col min="13828" max="13828" width="6.6328125" style="65" customWidth="1"/>
    <col min="13829" max="13829" width="7.08984375" style="65" customWidth="1"/>
    <col min="13830" max="13830" width="6.90625" style="65" customWidth="1"/>
    <col min="13831" max="13835" width="7" style="65" customWidth="1"/>
    <col min="13836" max="13841" width="7.54296875" style="65" customWidth="1"/>
    <col min="13842" max="13842" width="6.453125" style="65" customWidth="1"/>
    <col min="13843" max="13843" width="11.90625" style="65" bestFit="1" customWidth="1"/>
    <col min="13844" max="14080" width="9.08984375" style="65" customWidth="1"/>
    <col min="14081" max="14081" width="15.90625" style="65" customWidth="1"/>
    <col min="14082" max="14082" width="6.453125" style="65" customWidth="1"/>
    <col min="14083" max="14083" width="7.54296875" style="65" bestFit="1" customWidth="1"/>
    <col min="14084" max="14084" width="6.6328125" style="65" customWidth="1"/>
    <col min="14085" max="14085" width="7.08984375" style="65" customWidth="1"/>
    <col min="14086" max="14086" width="6.90625" style="65" customWidth="1"/>
    <col min="14087" max="14091" width="7" style="65" customWidth="1"/>
    <col min="14092" max="14097" width="7.54296875" style="65" customWidth="1"/>
    <col min="14098" max="14098" width="6.453125" style="65" customWidth="1"/>
    <col min="14099" max="14099" width="11.90625" style="65" bestFit="1" customWidth="1"/>
    <col min="14100" max="14336" width="9.08984375" style="65" customWidth="1"/>
    <col min="14337" max="14337" width="15.90625" style="65" customWidth="1"/>
    <col min="14338" max="14338" width="6.453125" style="65" customWidth="1"/>
    <col min="14339" max="14339" width="7.54296875" style="65" bestFit="1" customWidth="1"/>
    <col min="14340" max="14340" width="6.6328125" style="65" customWidth="1"/>
    <col min="14341" max="14341" width="7.08984375" style="65" customWidth="1"/>
    <col min="14342" max="14342" width="6.90625" style="65" customWidth="1"/>
    <col min="14343" max="14347" width="7" style="65" customWidth="1"/>
    <col min="14348" max="14353" width="7.54296875" style="65" customWidth="1"/>
    <col min="14354" max="14354" width="6.453125" style="65" customWidth="1"/>
    <col min="14355" max="14355" width="11.90625" style="65" bestFit="1" customWidth="1"/>
    <col min="14356" max="14592" width="9.08984375" style="65" customWidth="1"/>
    <col min="14593" max="14593" width="15.90625" style="65" customWidth="1"/>
    <col min="14594" max="14594" width="6.453125" style="65" customWidth="1"/>
    <col min="14595" max="14595" width="7.54296875" style="65" bestFit="1" customWidth="1"/>
    <col min="14596" max="14596" width="6.6328125" style="65" customWidth="1"/>
    <col min="14597" max="14597" width="7.08984375" style="65" customWidth="1"/>
    <col min="14598" max="14598" width="6.90625" style="65" customWidth="1"/>
    <col min="14599" max="14603" width="7" style="65" customWidth="1"/>
    <col min="14604" max="14609" width="7.54296875" style="65" customWidth="1"/>
    <col min="14610" max="14610" width="6.453125" style="65" customWidth="1"/>
    <col min="14611" max="14611" width="11.90625" style="65" bestFit="1" customWidth="1"/>
    <col min="14612" max="14848" width="9.08984375" style="65" customWidth="1"/>
    <col min="14849" max="14849" width="15.90625" style="65" customWidth="1"/>
    <col min="14850" max="14850" width="6.453125" style="65" customWidth="1"/>
    <col min="14851" max="14851" width="7.54296875" style="65" bestFit="1" customWidth="1"/>
    <col min="14852" max="14852" width="6.6328125" style="65" customWidth="1"/>
    <col min="14853" max="14853" width="7.08984375" style="65" customWidth="1"/>
    <col min="14854" max="14854" width="6.90625" style="65" customWidth="1"/>
    <col min="14855" max="14859" width="7" style="65" customWidth="1"/>
    <col min="14860" max="14865" width="7.54296875" style="65" customWidth="1"/>
    <col min="14866" max="14866" width="6.453125" style="65" customWidth="1"/>
    <col min="14867" max="14867" width="11.90625" style="65" bestFit="1" customWidth="1"/>
    <col min="14868" max="15104" width="9.08984375" style="65" customWidth="1"/>
    <col min="15105" max="15105" width="15.90625" style="65" customWidth="1"/>
    <col min="15106" max="15106" width="6.453125" style="65" customWidth="1"/>
    <col min="15107" max="15107" width="7.54296875" style="65" bestFit="1" customWidth="1"/>
    <col min="15108" max="15108" width="6.6328125" style="65" customWidth="1"/>
    <col min="15109" max="15109" width="7.08984375" style="65" customWidth="1"/>
    <col min="15110" max="15110" width="6.90625" style="65" customWidth="1"/>
    <col min="15111" max="15115" width="7" style="65" customWidth="1"/>
    <col min="15116" max="15121" width="7.54296875" style="65" customWidth="1"/>
    <col min="15122" max="15122" width="6.453125" style="65" customWidth="1"/>
    <col min="15123" max="15123" width="11.90625" style="65" bestFit="1" customWidth="1"/>
    <col min="15124" max="15360" width="9.08984375" style="65" customWidth="1"/>
    <col min="15361" max="15361" width="15.90625" style="65" customWidth="1"/>
    <col min="15362" max="15362" width="6.453125" style="65" customWidth="1"/>
    <col min="15363" max="15363" width="7.54296875" style="65" bestFit="1" customWidth="1"/>
    <col min="15364" max="15364" width="6.6328125" style="65" customWidth="1"/>
    <col min="15365" max="15365" width="7.08984375" style="65" customWidth="1"/>
    <col min="15366" max="15366" width="6.90625" style="65" customWidth="1"/>
    <col min="15367" max="15371" width="7" style="65" customWidth="1"/>
    <col min="15372" max="15377" width="7.54296875" style="65" customWidth="1"/>
    <col min="15378" max="15378" width="6.453125" style="65" customWidth="1"/>
    <col min="15379" max="15379" width="11.90625" style="65" bestFit="1" customWidth="1"/>
    <col min="15380" max="15616" width="9.08984375" style="65" customWidth="1"/>
    <col min="15617" max="15617" width="15.90625" style="65" customWidth="1"/>
    <col min="15618" max="15618" width="6.453125" style="65" customWidth="1"/>
    <col min="15619" max="15619" width="7.54296875" style="65" bestFit="1" customWidth="1"/>
    <col min="15620" max="15620" width="6.6328125" style="65" customWidth="1"/>
    <col min="15621" max="15621" width="7.08984375" style="65" customWidth="1"/>
    <col min="15622" max="15622" width="6.90625" style="65" customWidth="1"/>
    <col min="15623" max="15627" width="7" style="65" customWidth="1"/>
    <col min="15628" max="15633" width="7.54296875" style="65" customWidth="1"/>
    <col min="15634" max="15634" width="6.453125" style="65" customWidth="1"/>
    <col min="15635" max="15635" width="11.90625" style="65" bestFit="1" customWidth="1"/>
    <col min="15636" max="15872" width="9.08984375" style="65" customWidth="1"/>
    <col min="15873" max="15873" width="15.90625" style="65" customWidth="1"/>
    <col min="15874" max="15874" width="6.453125" style="65" customWidth="1"/>
    <col min="15875" max="15875" width="7.54296875" style="65" bestFit="1" customWidth="1"/>
    <col min="15876" max="15876" width="6.6328125" style="65" customWidth="1"/>
    <col min="15877" max="15877" width="7.08984375" style="65" customWidth="1"/>
    <col min="15878" max="15878" width="6.90625" style="65" customWidth="1"/>
    <col min="15879" max="15883" width="7" style="65" customWidth="1"/>
    <col min="15884" max="15889" width="7.54296875" style="65" customWidth="1"/>
    <col min="15890" max="15890" width="6.453125" style="65" customWidth="1"/>
    <col min="15891" max="15891" width="11.90625" style="65" bestFit="1" customWidth="1"/>
    <col min="15892" max="16128" width="9.08984375" style="65" customWidth="1"/>
    <col min="16129" max="16129" width="15.90625" style="65" customWidth="1"/>
    <col min="16130" max="16130" width="6.453125" style="65" customWidth="1"/>
    <col min="16131" max="16131" width="7.54296875" style="65" bestFit="1" customWidth="1"/>
    <col min="16132" max="16132" width="6.6328125" style="65" customWidth="1"/>
    <col min="16133" max="16133" width="7.08984375" style="65" customWidth="1"/>
    <col min="16134" max="16134" width="6.90625" style="65" customWidth="1"/>
    <col min="16135" max="16139" width="7" style="65" customWidth="1"/>
    <col min="16140" max="16145" width="7.54296875" style="65" customWidth="1"/>
    <col min="16146" max="16146" width="6.453125" style="65" customWidth="1"/>
    <col min="16147" max="16147" width="11.90625" style="65" bestFit="1" customWidth="1"/>
    <col min="16148" max="16384" width="9.08984375" style="65" customWidth="1"/>
  </cols>
  <sheetData>
    <row r="2" spans="1:19" ht="18.75" customHeight="1" x14ac:dyDescent="0.35">
      <c r="A2" s="156" t="s">
        <v>168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4" spans="1:19" s="42" customForma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58.5" customHeight="1" x14ac:dyDescent="0.35">
      <c r="A5" s="158" t="s">
        <v>2</v>
      </c>
      <c r="B5" s="162" t="s">
        <v>101</v>
      </c>
      <c r="C5" s="161"/>
      <c r="D5" s="162" t="s">
        <v>169</v>
      </c>
      <c r="E5" s="161"/>
      <c r="F5" s="162" t="s">
        <v>170</v>
      </c>
      <c r="G5" s="161"/>
      <c r="H5" s="162" t="s">
        <v>171</v>
      </c>
      <c r="I5" s="161"/>
      <c r="J5" s="162" t="s">
        <v>172</v>
      </c>
      <c r="K5" s="161"/>
      <c r="L5" s="162" t="s">
        <v>173</v>
      </c>
      <c r="M5" s="161"/>
      <c r="N5" s="162" t="s">
        <v>174</v>
      </c>
      <c r="O5" s="161"/>
      <c r="P5" s="160"/>
      <c r="Q5" s="161"/>
      <c r="R5" s="160" t="s">
        <v>6</v>
      </c>
      <c r="S5" s="160" t="s">
        <v>7</v>
      </c>
    </row>
    <row r="6" spans="1:19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/>
      <c r="O6" s="96"/>
      <c r="P6" s="96"/>
      <c r="Q6" s="96"/>
      <c r="R6" s="159"/>
      <c r="S6" s="159"/>
    </row>
    <row r="7" spans="1:19" x14ac:dyDescent="0.35">
      <c r="A7" s="115" t="s">
        <v>176</v>
      </c>
      <c r="B7" s="107">
        <v>92</v>
      </c>
      <c r="C7" s="107">
        <v>1</v>
      </c>
      <c r="D7" s="107">
        <v>93</v>
      </c>
      <c r="E7" s="107">
        <v>1</v>
      </c>
      <c r="F7" s="107">
        <v>92</v>
      </c>
      <c r="G7" s="107">
        <v>1</v>
      </c>
      <c r="H7" s="107">
        <v>93</v>
      </c>
      <c r="I7" s="107">
        <v>1</v>
      </c>
      <c r="J7" s="107">
        <v>93</v>
      </c>
      <c r="K7" s="107">
        <v>1</v>
      </c>
      <c r="L7" s="107">
        <v>90</v>
      </c>
      <c r="M7" s="107">
        <v>1</v>
      </c>
      <c r="N7" s="107">
        <v>93</v>
      </c>
      <c r="O7" s="107">
        <v>1</v>
      </c>
      <c r="P7" s="107"/>
      <c r="Q7" s="107"/>
      <c r="R7" s="108"/>
      <c r="S7" s="109">
        <f t="shared" ref="S7:S14" si="0">95*(B7*C7+D7*E7+F7*G7+H7*I7+J7*K7+L7*M7+N7*O7)/((C7+E7+G7+I7+K7+M7+O7)*100)+R7</f>
        <v>87.671428571428578</v>
      </c>
    </row>
    <row r="8" spans="1:19" x14ac:dyDescent="0.35">
      <c r="A8" s="115" t="s">
        <v>186</v>
      </c>
      <c r="B8" s="107">
        <v>66</v>
      </c>
      <c r="C8" s="107">
        <v>1</v>
      </c>
      <c r="D8" s="107">
        <v>70</v>
      </c>
      <c r="E8" s="107">
        <v>1</v>
      </c>
      <c r="F8" s="107">
        <v>74</v>
      </c>
      <c r="G8" s="107">
        <v>1</v>
      </c>
      <c r="H8" s="107">
        <v>70</v>
      </c>
      <c r="I8" s="107">
        <v>1</v>
      </c>
      <c r="J8" s="107">
        <v>70</v>
      </c>
      <c r="K8" s="107">
        <v>1</v>
      </c>
      <c r="L8" s="107">
        <v>70</v>
      </c>
      <c r="M8" s="107">
        <v>1</v>
      </c>
      <c r="N8" s="107">
        <v>70</v>
      </c>
      <c r="O8" s="107">
        <v>1</v>
      </c>
      <c r="P8" s="107"/>
      <c r="Q8" s="107"/>
      <c r="R8" s="108"/>
      <c r="S8" s="109">
        <f t="shared" si="0"/>
        <v>66.5</v>
      </c>
    </row>
    <row r="9" spans="1:19" x14ac:dyDescent="0.35">
      <c r="A9" s="115" t="s">
        <v>178</v>
      </c>
      <c r="B9" s="107">
        <v>66</v>
      </c>
      <c r="C9" s="107">
        <v>1</v>
      </c>
      <c r="D9" s="107">
        <v>72</v>
      </c>
      <c r="E9" s="107">
        <v>1</v>
      </c>
      <c r="F9" s="107">
        <v>71</v>
      </c>
      <c r="G9" s="107">
        <v>1</v>
      </c>
      <c r="H9" s="107">
        <v>70</v>
      </c>
      <c r="I9" s="107">
        <v>1</v>
      </c>
      <c r="J9" s="107">
        <v>70</v>
      </c>
      <c r="K9" s="107">
        <v>1</v>
      </c>
      <c r="L9" s="107">
        <v>70</v>
      </c>
      <c r="M9" s="107">
        <v>1</v>
      </c>
      <c r="N9" s="107">
        <v>70</v>
      </c>
      <c r="O9" s="107">
        <v>1</v>
      </c>
      <c r="P9" s="107"/>
      <c r="Q9" s="107"/>
      <c r="R9" s="108"/>
      <c r="S9" s="109">
        <f t="shared" si="0"/>
        <v>66.364285714285714</v>
      </c>
    </row>
    <row r="10" spans="1:19" x14ac:dyDescent="0.35">
      <c r="A10" s="115" t="s">
        <v>180</v>
      </c>
      <c r="B10" s="107">
        <v>66</v>
      </c>
      <c r="C10" s="107">
        <v>1</v>
      </c>
      <c r="D10" s="107">
        <v>68</v>
      </c>
      <c r="E10" s="107">
        <v>1</v>
      </c>
      <c r="F10" s="107">
        <v>65</v>
      </c>
      <c r="G10" s="107">
        <v>1</v>
      </c>
      <c r="H10" s="107">
        <v>70</v>
      </c>
      <c r="I10" s="107">
        <v>1</v>
      </c>
      <c r="J10" s="107">
        <v>71</v>
      </c>
      <c r="K10" s="107">
        <v>1</v>
      </c>
      <c r="L10" s="107">
        <v>70</v>
      </c>
      <c r="M10" s="107">
        <v>1</v>
      </c>
      <c r="N10" s="107">
        <v>70</v>
      </c>
      <c r="O10" s="107">
        <v>1</v>
      </c>
      <c r="P10" s="107"/>
      <c r="Q10" s="107"/>
      <c r="R10" s="108"/>
      <c r="S10" s="109">
        <f t="shared" si="0"/>
        <v>65.142857142857139</v>
      </c>
    </row>
    <row r="11" spans="1:19" x14ac:dyDescent="0.35">
      <c r="A11" s="143" t="s">
        <v>179</v>
      </c>
      <c r="B11" s="144">
        <v>66</v>
      </c>
      <c r="C11" s="144">
        <v>1</v>
      </c>
      <c r="D11" s="144">
        <v>65</v>
      </c>
      <c r="E11" s="144">
        <v>1</v>
      </c>
      <c r="F11" s="144">
        <v>68</v>
      </c>
      <c r="G11" s="144">
        <v>1</v>
      </c>
      <c r="H11" s="144">
        <v>70</v>
      </c>
      <c r="I11" s="144">
        <v>1</v>
      </c>
      <c r="J11" s="144">
        <v>70</v>
      </c>
      <c r="K11" s="144">
        <v>1</v>
      </c>
      <c r="L11" s="144">
        <v>68</v>
      </c>
      <c r="M11" s="144">
        <v>1</v>
      </c>
      <c r="N11" s="144">
        <v>70</v>
      </c>
      <c r="O11" s="144">
        <v>1</v>
      </c>
      <c r="P11" s="144"/>
      <c r="Q11" s="144"/>
      <c r="R11" s="145"/>
      <c r="S11" s="142">
        <f t="shared" si="0"/>
        <v>64.73571428571428</v>
      </c>
    </row>
    <row r="12" spans="1:19" x14ac:dyDescent="0.35">
      <c r="A12" s="143" t="s">
        <v>177</v>
      </c>
      <c r="B12" s="144">
        <v>72</v>
      </c>
      <c r="C12" s="144">
        <v>1</v>
      </c>
      <c r="D12" s="144">
        <v>75</v>
      </c>
      <c r="E12" s="144">
        <v>1</v>
      </c>
      <c r="F12" s="144">
        <v>70</v>
      </c>
      <c r="G12" s="144">
        <v>1</v>
      </c>
      <c r="H12" s="144">
        <v>63</v>
      </c>
      <c r="I12" s="144">
        <v>1</v>
      </c>
      <c r="J12" s="144">
        <v>63</v>
      </c>
      <c r="K12" s="144">
        <v>1</v>
      </c>
      <c r="L12" s="144">
        <v>70</v>
      </c>
      <c r="M12" s="144">
        <v>1</v>
      </c>
      <c r="N12" s="144">
        <v>63</v>
      </c>
      <c r="O12" s="144">
        <v>1</v>
      </c>
      <c r="P12" s="144"/>
      <c r="Q12" s="144"/>
      <c r="R12" s="145"/>
      <c r="S12" s="142">
        <f t="shared" si="0"/>
        <v>64.599999999999994</v>
      </c>
    </row>
    <row r="13" spans="1:19" x14ac:dyDescent="0.35">
      <c r="A13" s="43" t="s">
        <v>184</v>
      </c>
      <c r="B13" s="96">
        <v>72</v>
      </c>
      <c r="C13" s="96">
        <v>1</v>
      </c>
      <c r="D13" s="96">
        <v>67</v>
      </c>
      <c r="E13" s="96">
        <v>1</v>
      </c>
      <c r="F13" s="96">
        <v>67</v>
      </c>
      <c r="G13" s="96">
        <v>1</v>
      </c>
      <c r="H13" s="96">
        <v>67</v>
      </c>
      <c r="I13" s="96">
        <v>1</v>
      </c>
      <c r="J13" s="96">
        <v>67</v>
      </c>
      <c r="K13" s="96">
        <v>1</v>
      </c>
      <c r="L13" s="96">
        <v>65</v>
      </c>
      <c r="M13" s="96">
        <v>1</v>
      </c>
      <c r="N13" s="96">
        <v>67</v>
      </c>
      <c r="O13" s="96">
        <v>1</v>
      </c>
      <c r="P13" s="96"/>
      <c r="Q13" s="96"/>
      <c r="R13" s="99"/>
      <c r="S13" s="142">
        <f t="shared" si="0"/>
        <v>64.057142857142864</v>
      </c>
    </row>
    <row r="14" spans="1:19" x14ac:dyDescent="0.35">
      <c r="A14" s="143" t="s">
        <v>181</v>
      </c>
      <c r="B14" s="144">
        <v>66</v>
      </c>
      <c r="C14" s="144">
        <v>1</v>
      </c>
      <c r="D14" s="144">
        <v>70</v>
      </c>
      <c r="E14" s="144">
        <v>1</v>
      </c>
      <c r="F14" s="144">
        <v>68</v>
      </c>
      <c r="G14" s="144">
        <v>1</v>
      </c>
      <c r="H14" s="144">
        <v>65</v>
      </c>
      <c r="I14" s="144">
        <v>1</v>
      </c>
      <c r="J14" s="144">
        <v>62</v>
      </c>
      <c r="K14" s="144">
        <v>1</v>
      </c>
      <c r="L14" s="144">
        <v>70</v>
      </c>
      <c r="M14" s="144">
        <v>1</v>
      </c>
      <c r="N14" s="144">
        <v>65</v>
      </c>
      <c r="O14" s="144">
        <v>1</v>
      </c>
      <c r="P14" s="144"/>
      <c r="Q14" s="144"/>
      <c r="R14" s="145"/>
      <c r="S14" s="142">
        <f t="shared" si="0"/>
        <v>63.24285714285714</v>
      </c>
    </row>
    <row r="15" spans="1:19" x14ac:dyDescent="0.35">
      <c r="A15" s="43" t="s">
        <v>175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9"/>
      <c r="S15" s="142"/>
    </row>
    <row r="16" spans="1:19" x14ac:dyDescent="0.35">
      <c r="A16" s="43" t="s">
        <v>182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9"/>
      <c r="S16" s="142"/>
    </row>
    <row r="17" spans="1:19" x14ac:dyDescent="0.35">
      <c r="A17" s="43" t="s">
        <v>183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9"/>
      <c r="S17" s="142"/>
    </row>
    <row r="18" spans="1:19" x14ac:dyDescent="0.35">
      <c r="A18" s="43" t="s">
        <v>185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9"/>
      <c r="S18" s="29"/>
    </row>
    <row r="19" spans="1:19" x14ac:dyDescent="0.35">
      <c r="A19" s="43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29"/>
    </row>
    <row r="20" spans="1:19" x14ac:dyDescent="0.3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</row>
    <row r="21" spans="1:19" x14ac:dyDescent="0.35">
      <c r="A21" s="36" t="s">
        <v>13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32">
        <f>AVERAGE(S7:S18)</f>
        <v>67.789285714285725</v>
      </c>
    </row>
    <row r="22" spans="1:19" x14ac:dyDescent="0.3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3" spans="1:19" x14ac:dyDescent="0.35">
      <c r="A23" s="41" t="s">
        <v>14</v>
      </c>
      <c r="B23" s="41">
        <f>COUNTA(A1:A50)-4</f>
        <v>12</v>
      </c>
      <c r="C23" s="41">
        <f>B23*0.4</f>
        <v>4.8000000000000007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8" spans="1:19" x14ac:dyDescent="0.35">
      <c r="A28" s="61"/>
    </row>
  </sheetData>
  <sortState xmlns:xlrd2="http://schemas.microsoft.com/office/spreadsheetml/2017/richdata2" ref="A7:S19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84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S24"/>
  <sheetViews>
    <sheetView zoomScale="85" workbookViewId="0">
      <selection activeCell="S8" sqref="S8:S9"/>
    </sheetView>
  </sheetViews>
  <sheetFormatPr defaultRowHeight="15.5" x14ac:dyDescent="0.35"/>
  <cols>
    <col min="1" max="1" width="38.453125" style="65" customWidth="1"/>
    <col min="2" max="2" width="7.6328125" style="65" customWidth="1"/>
    <col min="3" max="3" width="9.453125" style="65" bestFit="1" customWidth="1"/>
    <col min="4" max="4" width="7.6328125" style="65" customWidth="1"/>
    <col min="5" max="5" width="9.453125" style="65" customWidth="1"/>
    <col min="6" max="6" width="7.6328125" style="65" customWidth="1"/>
    <col min="7" max="7" width="9.453125" style="65" customWidth="1"/>
    <col min="8" max="8" width="7.6328125" style="65" customWidth="1"/>
    <col min="9" max="9" width="9.453125" style="65" customWidth="1"/>
    <col min="10" max="10" width="7.6328125" style="65" customWidth="1"/>
    <col min="11" max="11" width="9.453125" style="65" customWidth="1"/>
    <col min="12" max="12" width="7.6328125" style="65" customWidth="1"/>
    <col min="13" max="13" width="9.453125" style="65" customWidth="1"/>
    <col min="14" max="14" width="7.6328125" style="65" customWidth="1"/>
    <col min="15" max="15" width="9.453125" style="65" customWidth="1"/>
    <col min="16" max="17" width="7.54296875" style="65" customWidth="1"/>
    <col min="18" max="18" width="6.453125" style="65" customWidth="1"/>
    <col min="19" max="19" width="11.90625" style="65" bestFit="1" customWidth="1"/>
    <col min="20" max="256" width="9.08984375" style="65" customWidth="1"/>
    <col min="257" max="257" width="15.90625" style="65" customWidth="1"/>
    <col min="258" max="258" width="6.453125" style="65" customWidth="1"/>
    <col min="259" max="259" width="7.54296875" style="65" bestFit="1" customWidth="1"/>
    <col min="260" max="260" width="6.6328125" style="65" customWidth="1"/>
    <col min="261" max="261" width="7.08984375" style="65" customWidth="1"/>
    <col min="262" max="262" width="6.90625" style="65" customWidth="1"/>
    <col min="263" max="267" width="7" style="65" customWidth="1"/>
    <col min="268" max="273" width="7.54296875" style="65" customWidth="1"/>
    <col min="274" max="274" width="6.453125" style="65" customWidth="1"/>
    <col min="275" max="275" width="11.90625" style="65" bestFit="1" customWidth="1"/>
    <col min="276" max="512" width="9.08984375" style="65" customWidth="1"/>
    <col min="513" max="513" width="15.90625" style="65" customWidth="1"/>
    <col min="514" max="514" width="6.453125" style="65" customWidth="1"/>
    <col min="515" max="515" width="7.54296875" style="65" bestFit="1" customWidth="1"/>
    <col min="516" max="516" width="6.6328125" style="65" customWidth="1"/>
    <col min="517" max="517" width="7.08984375" style="65" customWidth="1"/>
    <col min="518" max="518" width="6.90625" style="65" customWidth="1"/>
    <col min="519" max="523" width="7" style="65" customWidth="1"/>
    <col min="524" max="529" width="7.54296875" style="65" customWidth="1"/>
    <col min="530" max="530" width="6.453125" style="65" customWidth="1"/>
    <col min="531" max="531" width="11.90625" style="65" bestFit="1" customWidth="1"/>
    <col min="532" max="768" width="9.08984375" style="65" customWidth="1"/>
    <col min="769" max="769" width="15.90625" style="65" customWidth="1"/>
    <col min="770" max="770" width="6.453125" style="65" customWidth="1"/>
    <col min="771" max="771" width="7.54296875" style="65" bestFit="1" customWidth="1"/>
    <col min="772" max="772" width="6.6328125" style="65" customWidth="1"/>
    <col min="773" max="773" width="7.08984375" style="65" customWidth="1"/>
    <col min="774" max="774" width="6.90625" style="65" customWidth="1"/>
    <col min="775" max="779" width="7" style="65" customWidth="1"/>
    <col min="780" max="785" width="7.54296875" style="65" customWidth="1"/>
    <col min="786" max="786" width="6.453125" style="65" customWidth="1"/>
    <col min="787" max="787" width="11.90625" style="65" bestFit="1" customWidth="1"/>
    <col min="788" max="1024" width="9.08984375" style="65" customWidth="1"/>
    <col min="1025" max="1025" width="15.90625" style="65" customWidth="1"/>
    <col min="1026" max="1026" width="6.453125" style="65" customWidth="1"/>
    <col min="1027" max="1027" width="7.54296875" style="65" bestFit="1" customWidth="1"/>
    <col min="1028" max="1028" width="6.6328125" style="65" customWidth="1"/>
    <col min="1029" max="1029" width="7.08984375" style="65" customWidth="1"/>
    <col min="1030" max="1030" width="6.90625" style="65" customWidth="1"/>
    <col min="1031" max="1035" width="7" style="65" customWidth="1"/>
    <col min="1036" max="1041" width="7.54296875" style="65" customWidth="1"/>
    <col min="1042" max="1042" width="6.453125" style="65" customWidth="1"/>
    <col min="1043" max="1043" width="11.90625" style="65" bestFit="1" customWidth="1"/>
    <col min="1044" max="1280" width="9.08984375" style="65" customWidth="1"/>
    <col min="1281" max="1281" width="15.90625" style="65" customWidth="1"/>
    <col min="1282" max="1282" width="6.453125" style="65" customWidth="1"/>
    <col min="1283" max="1283" width="7.54296875" style="65" bestFit="1" customWidth="1"/>
    <col min="1284" max="1284" width="6.6328125" style="65" customWidth="1"/>
    <col min="1285" max="1285" width="7.08984375" style="65" customWidth="1"/>
    <col min="1286" max="1286" width="6.90625" style="65" customWidth="1"/>
    <col min="1287" max="1291" width="7" style="65" customWidth="1"/>
    <col min="1292" max="1297" width="7.54296875" style="65" customWidth="1"/>
    <col min="1298" max="1298" width="6.453125" style="65" customWidth="1"/>
    <col min="1299" max="1299" width="11.90625" style="65" bestFit="1" customWidth="1"/>
    <col min="1300" max="1536" width="9.08984375" style="65" customWidth="1"/>
    <col min="1537" max="1537" width="15.90625" style="65" customWidth="1"/>
    <col min="1538" max="1538" width="6.453125" style="65" customWidth="1"/>
    <col min="1539" max="1539" width="7.54296875" style="65" bestFit="1" customWidth="1"/>
    <col min="1540" max="1540" width="6.6328125" style="65" customWidth="1"/>
    <col min="1541" max="1541" width="7.08984375" style="65" customWidth="1"/>
    <col min="1542" max="1542" width="6.90625" style="65" customWidth="1"/>
    <col min="1543" max="1547" width="7" style="65" customWidth="1"/>
    <col min="1548" max="1553" width="7.54296875" style="65" customWidth="1"/>
    <col min="1554" max="1554" width="6.453125" style="65" customWidth="1"/>
    <col min="1555" max="1555" width="11.90625" style="65" bestFit="1" customWidth="1"/>
    <col min="1556" max="1792" width="9.08984375" style="65" customWidth="1"/>
    <col min="1793" max="1793" width="15.90625" style="65" customWidth="1"/>
    <col min="1794" max="1794" width="6.453125" style="65" customWidth="1"/>
    <col min="1795" max="1795" width="7.54296875" style="65" bestFit="1" customWidth="1"/>
    <col min="1796" max="1796" width="6.6328125" style="65" customWidth="1"/>
    <col min="1797" max="1797" width="7.08984375" style="65" customWidth="1"/>
    <col min="1798" max="1798" width="6.90625" style="65" customWidth="1"/>
    <col min="1799" max="1803" width="7" style="65" customWidth="1"/>
    <col min="1804" max="1809" width="7.54296875" style="65" customWidth="1"/>
    <col min="1810" max="1810" width="6.453125" style="65" customWidth="1"/>
    <col min="1811" max="1811" width="11.90625" style="65" bestFit="1" customWidth="1"/>
    <col min="1812" max="2048" width="9.08984375" style="65" customWidth="1"/>
    <col min="2049" max="2049" width="15.90625" style="65" customWidth="1"/>
    <col min="2050" max="2050" width="6.453125" style="65" customWidth="1"/>
    <col min="2051" max="2051" width="7.54296875" style="65" bestFit="1" customWidth="1"/>
    <col min="2052" max="2052" width="6.6328125" style="65" customWidth="1"/>
    <col min="2053" max="2053" width="7.08984375" style="65" customWidth="1"/>
    <col min="2054" max="2054" width="6.90625" style="65" customWidth="1"/>
    <col min="2055" max="2059" width="7" style="65" customWidth="1"/>
    <col min="2060" max="2065" width="7.54296875" style="65" customWidth="1"/>
    <col min="2066" max="2066" width="6.453125" style="65" customWidth="1"/>
    <col min="2067" max="2067" width="11.90625" style="65" bestFit="1" customWidth="1"/>
    <col min="2068" max="2304" width="9.08984375" style="65" customWidth="1"/>
    <col min="2305" max="2305" width="15.90625" style="65" customWidth="1"/>
    <col min="2306" max="2306" width="6.453125" style="65" customWidth="1"/>
    <col min="2307" max="2307" width="7.54296875" style="65" bestFit="1" customWidth="1"/>
    <col min="2308" max="2308" width="6.6328125" style="65" customWidth="1"/>
    <col min="2309" max="2309" width="7.08984375" style="65" customWidth="1"/>
    <col min="2310" max="2310" width="6.90625" style="65" customWidth="1"/>
    <col min="2311" max="2315" width="7" style="65" customWidth="1"/>
    <col min="2316" max="2321" width="7.54296875" style="65" customWidth="1"/>
    <col min="2322" max="2322" width="6.453125" style="65" customWidth="1"/>
    <col min="2323" max="2323" width="11.90625" style="65" bestFit="1" customWidth="1"/>
    <col min="2324" max="2560" width="9.08984375" style="65" customWidth="1"/>
    <col min="2561" max="2561" width="15.90625" style="65" customWidth="1"/>
    <col min="2562" max="2562" width="6.453125" style="65" customWidth="1"/>
    <col min="2563" max="2563" width="7.54296875" style="65" bestFit="1" customWidth="1"/>
    <col min="2564" max="2564" width="6.6328125" style="65" customWidth="1"/>
    <col min="2565" max="2565" width="7.08984375" style="65" customWidth="1"/>
    <col min="2566" max="2566" width="6.90625" style="65" customWidth="1"/>
    <col min="2567" max="2571" width="7" style="65" customWidth="1"/>
    <col min="2572" max="2577" width="7.54296875" style="65" customWidth="1"/>
    <col min="2578" max="2578" width="6.453125" style="65" customWidth="1"/>
    <col min="2579" max="2579" width="11.90625" style="65" bestFit="1" customWidth="1"/>
    <col min="2580" max="2816" width="9.08984375" style="65" customWidth="1"/>
    <col min="2817" max="2817" width="15.90625" style="65" customWidth="1"/>
    <col min="2818" max="2818" width="6.453125" style="65" customWidth="1"/>
    <col min="2819" max="2819" width="7.54296875" style="65" bestFit="1" customWidth="1"/>
    <col min="2820" max="2820" width="6.6328125" style="65" customWidth="1"/>
    <col min="2821" max="2821" width="7.08984375" style="65" customWidth="1"/>
    <col min="2822" max="2822" width="6.90625" style="65" customWidth="1"/>
    <col min="2823" max="2827" width="7" style="65" customWidth="1"/>
    <col min="2828" max="2833" width="7.54296875" style="65" customWidth="1"/>
    <col min="2834" max="2834" width="6.453125" style="65" customWidth="1"/>
    <col min="2835" max="2835" width="11.90625" style="65" bestFit="1" customWidth="1"/>
    <col min="2836" max="3072" width="9.08984375" style="65" customWidth="1"/>
    <col min="3073" max="3073" width="15.90625" style="65" customWidth="1"/>
    <col min="3074" max="3074" width="6.453125" style="65" customWidth="1"/>
    <col min="3075" max="3075" width="7.54296875" style="65" bestFit="1" customWidth="1"/>
    <col min="3076" max="3076" width="6.6328125" style="65" customWidth="1"/>
    <col min="3077" max="3077" width="7.08984375" style="65" customWidth="1"/>
    <col min="3078" max="3078" width="6.90625" style="65" customWidth="1"/>
    <col min="3079" max="3083" width="7" style="65" customWidth="1"/>
    <col min="3084" max="3089" width="7.54296875" style="65" customWidth="1"/>
    <col min="3090" max="3090" width="6.453125" style="65" customWidth="1"/>
    <col min="3091" max="3091" width="11.90625" style="65" bestFit="1" customWidth="1"/>
    <col min="3092" max="3328" width="9.08984375" style="65" customWidth="1"/>
    <col min="3329" max="3329" width="15.90625" style="65" customWidth="1"/>
    <col min="3330" max="3330" width="6.453125" style="65" customWidth="1"/>
    <col min="3331" max="3331" width="7.54296875" style="65" bestFit="1" customWidth="1"/>
    <col min="3332" max="3332" width="6.6328125" style="65" customWidth="1"/>
    <col min="3333" max="3333" width="7.08984375" style="65" customWidth="1"/>
    <col min="3334" max="3334" width="6.90625" style="65" customWidth="1"/>
    <col min="3335" max="3339" width="7" style="65" customWidth="1"/>
    <col min="3340" max="3345" width="7.54296875" style="65" customWidth="1"/>
    <col min="3346" max="3346" width="6.453125" style="65" customWidth="1"/>
    <col min="3347" max="3347" width="11.90625" style="65" bestFit="1" customWidth="1"/>
    <col min="3348" max="3584" width="9.08984375" style="65" customWidth="1"/>
    <col min="3585" max="3585" width="15.90625" style="65" customWidth="1"/>
    <col min="3586" max="3586" width="6.453125" style="65" customWidth="1"/>
    <col min="3587" max="3587" width="7.54296875" style="65" bestFit="1" customWidth="1"/>
    <col min="3588" max="3588" width="6.6328125" style="65" customWidth="1"/>
    <col min="3589" max="3589" width="7.08984375" style="65" customWidth="1"/>
    <col min="3590" max="3590" width="6.90625" style="65" customWidth="1"/>
    <col min="3591" max="3595" width="7" style="65" customWidth="1"/>
    <col min="3596" max="3601" width="7.54296875" style="65" customWidth="1"/>
    <col min="3602" max="3602" width="6.453125" style="65" customWidth="1"/>
    <col min="3603" max="3603" width="11.90625" style="65" bestFit="1" customWidth="1"/>
    <col min="3604" max="3840" width="9.08984375" style="65" customWidth="1"/>
    <col min="3841" max="3841" width="15.90625" style="65" customWidth="1"/>
    <col min="3842" max="3842" width="6.453125" style="65" customWidth="1"/>
    <col min="3843" max="3843" width="7.54296875" style="65" bestFit="1" customWidth="1"/>
    <col min="3844" max="3844" width="6.6328125" style="65" customWidth="1"/>
    <col min="3845" max="3845" width="7.08984375" style="65" customWidth="1"/>
    <col min="3846" max="3846" width="6.90625" style="65" customWidth="1"/>
    <col min="3847" max="3851" width="7" style="65" customWidth="1"/>
    <col min="3852" max="3857" width="7.54296875" style="65" customWidth="1"/>
    <col min="3858" max="3858" width="6.453125" style="65" customWidth="1"/>
    <col min="3859" max="3859" width="11.90625" style="65" bestFit="1" customWidth="1"/>
    <col min="3860" max="4096" width="9.08984375" style="65" customWidth="1"/>
    <col min="4097" max="4097" width="15.90625" style="65" customWidth="1"/>
    <col min="4098" max="4098" width="6.453125" style="65" customWidth="1"/>
    <col min="4099" max="4099" width="7.54296875" style="65" bestFit="1" customWidth="1"/>
    <col min="4100" max="4100" width="6.6328125" style="65" customWidth="1"/>
    <col min="4101" max="4101" width="7.08984375" style="65" customWidth="1"/>
    <col min="4102" max="4102" width="6.90625" style="65" customWidth="1"/>
    <col min="4103" max="4107" width="7" style="65" customWidth="1"/>
    <col min="4108" max="4113" width="7.54296875" style="65" customWidth="1"/>
    <col min="4114" max="4114" width="6.453125" style="65" customWidth="1"/>
    <col min="4115" max="4115" width="11.90625" style="65" bestFit="1" customWidth="1"/>
    <col min="4116" max="4352" width="9.08984375" style="65" customWidth="1"/>
    <col min="4353" max="4353" width="15.90625" style="65" customWidth="1"/>
    <col min="4354" max="4354" width="6.453125" style="65" customWidth="1"/>
    <col min="4355" max="4355" width="7.54296875" style="65" bestFit="1" customWidth="1"/>
    <col min="4356" max="4356" width="6.6328125" style="65" customWidth="1"/>
    <col min="4357" max="4357" width="7.08984375" style="65" customWidth="1"/>
    <col min="4358" max="4358" width="6.90625" style="65" customWidth="1"/>
    <col min="4359" max="4363" width="7" style="65" customWidth="1"/>
    <col min="4364" max="4369" width="7.54296875" style="65" customWidth="1"/>
    <col min="4370" max="4370" width="6.453125" style="65" customWidth="1"/>
    <col min="4371" max="4371" width="11.90625" style="65" bestFit="1" customWidth="1"/>
    <col min="4372" max="4608" width="9.08984375" style="65" customWidth="1"/>
    <col min="4609" max="4609" width="15.90625" style="65" customWidth="1"/>
    <col min="4610" max="4610" width="6.453125" style="65" customWidth="1"/>
    <col min="4611" max="4611" width="7.54296875" style="65" bestFit="1" customWidth="1"/>
    <col min="4612" max="4612" width="6.6328125" style="65" customWidth="1"/>
    <col min="4613" max="4613" width="7.08984375" style="65" customWidth="1"/>
    <col min="4614" max="4614" width="6.90625" style="65" customWidth="1"/>
    <col min="4615" max="4619" width="7" style="65" customWidth="1"/>
    <col min="4620" max="4625" width="7.54296875" style="65" customWidth="1"/>
    <col min="4626" max="4626" width="6.453125" style="65" customWidth="1"/>
    <col min="4627" max="4627" width="11.90625" style="65" bestFit="1" customWidth="1"/>
    <col min="4628" max="4864" width="9.08984375" style="65" customWidth="1"/>
    <col min="4865" max="4865" width="15.90625" style="65" customWidth="1"/>
    <col min="4866" max="4866" width="6.453125" style="65" customWidth="1"/>
    <col min="4867" max="4867" width="7.54296875" style="65" bestFit="1" customWidth="1"/>
    <col min="4868" max="4868" width="6.6328125" style="65" customWidth="1"/>
    <col min="4869" max="4869" width="7.08984375" style="65" customWidth="1"/>
    <col min="4870" max="4870" width="6.90625" style="65" customWidth="1"/>
    <col min="4871" max="4875" width="7" style="65" customWidth="1"/>
    <col min="4876" max="4881" width="7.54296875" style="65" customWidth="1"/>
    <col min="4882" max="4882" width="6.453125" style="65" customWidth="1"/>
    <col min="4883" max="4883" width="11.90625" style="65" bestFit="1" customWidth="1"/>
    <col min="4884" max="5120" width="9.08984375" style="65" customWidth="1"/>
    <col min="5121" max="5121" width="15.90625" style="65" customWidth="1"/>
    <col min="5122" max="5122" width="6.453125" style="65" customWidth="1"/>
    <col min="5123" max="5123" width="7.54296875" style="65" bestFit="1" customWidth="1"/>
    <col min="5124" max="5124" width="6.6328125" style="65" customWidth="1"/>
    <col min="5125" max="5125" width="7.08984375" style="65" customWidth="1"/>
    <col min="5126" max="5126" width="6.90625" style="65" customWidth="1"/>
    <col min="5127" max="5131" width="7" style="65" customWidth="1"/>
    <col min="5132" max="5137" width="7.54296875" style="65" customWidth="1"/>
    <col min="5138" max="5138" width="6.453125" style="65" customWidth="1"/>
    <col min="5139" max="5139" width="11.90625" style="65" bestFit="1" customWidth="1"/>
    <col min="5140" max="5376" width="9.08984375" style="65" customWidth="1"/>
    <col min="5377" max="5377" width="15.90625" style="65" customWidth="1"/>
    <col min="5378" max="5378" width="6.453125" style="65" customWidth="1"/>
    <col min="5379" max="5379" width="7.54296875" style="65" bestFit="1" customWidth="1"/>
    <col min="5380" max="5380" width="6.6328125" style="65" customWidth="1"/>
    <col min="5381" max="5381" width="7.08984375" style="65" customWidth="1"/>
    <col min="5382" max="5382" width="6.90625" style="65" customWidth="1"/>
    <col min="5383" max="5387" width="7" style="65" customWidth="1"/>
    <col min="5388" max="5393" width="7.54296875" style="65" customWidth="1"/>
    <col min="5394" max="5394" width="6.453125" style="65" customWidth="1"/>
    <col min="5395" max="5395" width="11.90625" style="65" bestFit="1" customWidth="1"/>
    <col min="5396" max="5632" width="9.08984375" style="65" customWidth="1"/>
    <col min="5633" max="5633" width="15.90625" style="65" customWidth="1"/>
    <col min="5634" max="5634" width="6.453125" style="65" customWidth="1"/>
    <col min="5635" max="5635" width="7.54296875" style="65" bestFit="1" customWidth="1"/>
    <col min="5636" max="5636" width="6.6328125" style="65" customWidth="1"/>
    <col min="5637" max="5637" width="7.08984375" style="65" customWidth="1"/>
    <col min="5638" max="5638" width="6.90625" style="65" customWidth="1"/>
    <col min="5639" max="5643" width="7" style="65" customWidth="1"/>
    <col min="5644" max="5649" width="7.54296875" style="65" customWidth="1"/>
    <col min="5650" max="5650" width="6.453125" style="65" customWidth="1"/>
    <col min="5651" max="5651" width="11.90625" style="65" bestFit="1" customWidth="1"/>
    <col min="5652" max="5888" width="9.08984375" style="65" customWidth="1"/>
    <col min="5889" max="5889" width="15.90625" style="65" customWidth="1"/>
    <col min="5890" max="5890" width="6.453125" style="65" customWidth="1"/>
    <col min="5891" max="5891" width="7.54296875" style="65" bestFit="1" customWidth="1"/>
    <col min="5892" max="5892" width="6.6328125" style="65" customWidth="1"/>
    <col min="5893" max="5893" width="7.08984375" style="65" customWidth="1"/>
    <col min="5894" max="5894" width="6.90625" style="65" customWidth="1"/>
    <col min="5895" max="5899" width="7" style="65" customWidth="1"/>
    <col min="5900" max="5905" width="7.54296875" style="65" customWidth="1"/>
    <col min="5906" max="5906" width="6.453125" style="65" customWidth="1"/>
    <col min="5907" max="5907" width="11.90625" style="65" bestFit="1" customWidth="1"/>
    <col min="5908" max="6144" width="9.08984375" style="65" customWidth="1"/>
    <col min="6145" max="6145" width="15.90625" style="65" customWidth="1"/>
    <col min="6146" max="6146" width="6.453125" style="65" customWidth="1"/>
    <col min="6147" max="6147" width="7.54296875" style="65" bestFit="1" customWidth="1"/>
    <col min="6148" max="6148" width="6.6328125" style="65" customWidth="1"/>
    <col min="6149" max="6149" width="7.08984375" style="65" customWidth="1"/>
    <col min="6150" max="6150" width="6.90625" style="65" customWidth="1"/>
    <col min="6151" max="6155" width="7" style="65" customWidth="1"/>
    <col min="6156" max="6161" width="7.54296875" style="65" customWidth="1"/>
    <col min="6162" max="6162" width="6.453125" style="65" customWidth="1"/>
    <col min="6163" max="6163" width="11.90625" style="65" bestFit="1" customWidth="1"/>
    <col min="6164" max="6400" width="9.08984375" style="65" customWidth="1"/>
    <col min="6401" max="6401" width="15.90625" style="65" customWidth="1"/>
    <col min="6402" max="6402" width="6.453125" style="65" customWidth="1"/>
    <col min="6403" max="6403" width="7.54296875" style="65" bestFit="1" customWidth="1"/>
    <col min="6404" max="6404" width="6.6328125" style="65" customWidth="1"/>
    <col min="6405" max="6405" width="7.08984375" style="65" customWidth="1"/>
    <col min="6406" max="6406" width="6.90625" style="65" customWidth="1"/>
    <col min="6407" max="6411" width="7" style="65" customWidth="1"/>
    <col min="6412" max="6417" width="7.54296875" style="65" customWidth="1"/>
    <col min="6418" max="6418" width="6.453125" style="65" customWidth="1"/>
    <col min="6419" max="6419" width="11.90625" style="65" bestFit="1" customWidth="1"/>
    <col min="6420" max="6656" width="9.08984375" style="65" customWidth="1"/>
    <col min="6657" max="6657" width="15.90625" style="65" customWidth="1"/>
    <col min="6658" max="6658" width="6.453125" style="65" customWidth="1"/>
    <col min="6659" max="6659" width="7.54296875" style="65" bestFit="1" customWidth="1"/>
    <col min="6660" max="6660" width="6.6328125" style="65" customWidth="1"/>
    <col min="6661" max="6661" width="7.08984375" style="65" customWidth="1"/>
    <col min="6662" max="6662" width="6.90625" style="65" customWidth="1"/>
    <col min="6663" max="6667" width="7" style="65" customWidth="1"/>
    <col min="6668" max="6673" width="7.54296875" style="65" customWidth="1"/>
    <col min="6674" max="6674" width="6.453125" style="65" customWidth="1"/>
    <col min="6675" max="6675" width="11.90625" style="65" bestFit="1" customWidth="1"/>
    <col min="6676" max="6912" width="9.08984375" style="65" customWidth="1"/>
    <col min="6913" max="6913" width="15.90625" style="65" customWidth="1"/>
    <col min="6914" max="6914" width="6.453125" style="65" customWidth="1"/>
    <col min="6915" max="6915" width="7.54296875" style="65" bestFit="1" customWidth="1"/>
    <col min="6916" max="6916" width="6.6328125" style="65" customWidth="1"/>
    <col min="6917" max="6917" width="7.08984375" style="65" customWidth="1"/>
    <col min="6918" max="6918" width="6.90625" style="65" customWidth="1"/>
    <col min="6919" max="6923" width="7" style="65" customWidth="1"/>
    <col min="6924" max="6929" width="7.54296875" style="65" customWidth="1"/>
    <col min="6930" max="6930" width="6.453125" style="65" customWidth="1"/>
    <col min="6931" max="6931" width="11.90625" style="65" bestFit="1" customWidth="1"/>
    <col min="6932" max="7168" width="9.08984375" style="65" customWidth="1"/>
    <col min="7169" max="7169" width="15.90625" style="65" customWidth="1"/>
    <col min="7170" max="7170" width="6.453125" style="65" customWidth="1"/>
    <col min="7171" max="7171" width="7.54296875" style="65" bestFit="1" customWidth="1"/>
    <col min="7172" max="7172" width="6.6328125" style="65" customWidth="1"/>
    <col min="7173" max="7173" width="7.08984375" style="65" customWidth="1"/>
    <col min="7174" max="7174" width="6.90625" style="65" customWidth="1"/>
    <col min="7175" max="7179" width="7" style="65" customWidth="1"/>
    <col min="7180" max="7185" width="7.54296875" style="65" customWidth="1"/>
    <col min="7186" max="7186" width="6.453125" style="65" customWidth="1"/>
    <col min="7187" max="7187" width="11.90625" style="65" bestFit="1" customWidth="1"/>
    <col min="7188" max="7424" width="9.08984375" style="65" customWidth="1"/>
    <col min="7425" max="7425" width="15.90625" style="65" customWidth="1"/>
    <col min="7426" max="7426" width="6.453125" style="65" customWidth="1"/>
    <col min="7427" max="7427" width="7.54296875" style="65" bestFit="1" customWidth="1"/>
    <col min="7428" max="7428" width="6.6328125" style="65" customWidth="1"/>
    <col min="7429" max="7429" width="7.08984375" style="65" customWidth="1"/>
    <col min="7430" max="7430" width="6.90625" style="65" customWidth="1"/>
    <col min="7431" max="7435" width="7" style="65" customWidth="1"/>
    <col min="7436" max="7441" width="7.54296875" style="65" customWidth="1"/>
    <col min="7442" max="7442" width="6.453125" style="65" customWidth="1"/>
    <col min="7443" max="7443" width="11.90625" style="65" bestFit="1" customWidth="1"/>
    <col min="7444" max="7680" width="9.08984375" style="65" customWidth="1"/>
    <col min="7681" max="7681" width="15.90625" style="65" customWidth="1"/>
    <col min="7682" max="7682" width="6.453125" style="65" customWidth="1"/>
    <col min="7683" max="7683" width="7.54296875" style="65" bestFit="1" customWidth="1"/>
    <col min="7684" max="7684" width="6.6328125" style="65" customWidth="1"/>
    <col min="7685" max="7685" width="7.08984375" style="65" customWidth="1"/>
    <col min="7686" max="7686" width="6.90625" style="65" customWidth="1"/>
    <col min="7687" max="7691" width="7" style="65" customWidth="1"/>
    <col min="7692" max="7697" width="7.54296875" style="65" customWidth="1"/>
    <col min="7698" max="7698" width="6.453125" style="65" customWidth="1"/>
    <col min="7699" max="7699" width="11.90625" style="65" bestFit="1" customWidth="1"/>
    <col min="7700" max="7936" width="9.08984375" style="65" customWidth="1"/>
    <col min="7937" max="7937" width="15.90625" style="65" customWidth="1"/>
    <col min="7938" max="7938" width="6.453125" style="65" customWidth="1"/>
    <col min="7939" max="7939" width="7.54296875" style="65" bestFit="1" customWidth="1"/>
    <col min="7940" max="7940" width="6.6328125" style="65" customWidth="1"/>
    <col min="7941" max="7941" width="7.08984375" style="65" customWidth="1"/>
    <col min="7942" max="7942" width="6.90625" style="65" customWidth="1"/>
    <col min="7943" max="7947" width="7" style="65" customWidth="1"/>
    <col min="7948" max="7953" width="7.54296875" style="65" customWidth="1"/>
    <col min="7954" max="7954" width="6.453125" style="65" customWidth="1"/>
    <col min="7955" max="7955" width="11.90625" style="65" bestFit="1" customWidth="1"/>
    <col min="7956" max="8192" width="9.08984375" style="65" customWidth="1"/>
    <col min="8193" max="8193" width="15.90625" style="65" customWidth="1"/>
    <col min="8194" max="8194" width="6.453125" style="65" customWidth="1"/>
    <col min="8195" max="8195" width="7.54296875" style="65" bestFit="1" customWidth="1"/>
    <col min="8196" max="8196" width="6.6328125" style="65" customWidth="1"/>
    <col min="8197" max="8197" width="7.08984375" style="65" customWidth="1"/>
    <col min="8198" max="8198" width="6.90625" style="65" customWidth="1"/>
    <col min="8199" max="8203" width="7" style="65" customWidth="1"/>
    <col min="8204" max="8209" width="7.54296875" style="65" customWidth="1"/>
    <col min="8210" max="8210" width="6.453125" style="65" customWidth="1"/>
    <col min="8211" max="8211" width="11.90625" style="65" bestFit="1" customWidth="1"/>
    <col min="8212" max="8448" width="9.08984375" style="65" customWidth="1"/>
    <col min="8449" max="8449" width="15.90625" style="65" customWidth="1"/>
    <col min="8450" max="8450" width="6.453125" style="65" customWidth="1"/>
    <col min="8451" max="8451" width="7.54296875" style="65" bestFit="1" customWidth="1"/>
    <col min="8452" max="8452" width="6.6328125" style="65" customWidth="1"/>
    <col min="8453" max="8453" width="7.08984375" style="65" customWidth="1"/>
    <col min="8454" max="8454" width="6.90625" style="65" customWidth="1"/>
    <col min="8455" max="8459" width="7" style="65" customWidth="1"/>
    <col min="8460" max="8465" width="7.54296875" style="65" customWidth="1"/>
    <col min="8466" max="8466" width="6.453125" style="65" customWidth="1"/>
    <col min="8467" max="8467" width="11.90625" style="65" bestFit="1" customWidth="1"/>
    <col min="8468" max="8704" width="9.08984375" style="65" customWidth="1"/>
    <col min="8705" max="8705" width="15.90625" style="65" customWidth="1"/>
    <col min="8706" max="8706" width="6.453125" style="65" customWidth="1"/>
    <col min="8707" max="8707" width="7.54296875" style="65" bestFit="1" customWidth="1"/>
    <col min="8708" max="8708" width="6.6328125" style="65" customWidth="1"/>
    <col min="8709" max="8709" width="7.08984375" style="65" customWidth="1"/>
    <col min="8710" max="8710" width="6.90625" style="65" customWidth="1"/>
    <col min="8711" max="8715" width="7" style="65" customWidth="1"/>
    <col min="8716" max="8721" width="7.54296875" style="65" customWidth="1"/>
    <col min="8722" max="8722" width="6.453125" style="65" customWidth="1"/>
    <col min="8723" max="8723" width="11.90625" style="65" bestFit="1" customWidth="1"/>
    <col min="8724" max="8960" width="9.08984375" style="65" customWidth="1"/>
    <col min="8961" max="8961" width="15.90625" style="65" customWidth="1"/>
    <col min="8962" max="8962" width="6.453125" style="65" customWidth="1"/>
    <col min="8963" max="8963" width="7.54296875" style="65" bestFit="1" customWidth="1"/>
    <col min="8964" max="8964" width="6.6328125" style="65" customWidth="1"/>
    <col min="8965" max="8965" width="7.08984375" style="65" customWidth="1"/>
    <col min="8966" max="8966" width="6.90625" style="65" customWidth="1"/>
    <col min="8967" max="8971" width="7" style="65" customWidth="1"/>
    <col min="8972" max="8977" width="7.54296875" style="65" customWidth="1"/>
    <col min="8978" max="8978" width="6.453125" style="65" customWidth="1"/>
    <col min="8979" max="8979" width="11.90625" style="65" bestFit="1" customWidth="1"/>
    <col min="8980" max="9216" width="9.08984375" style="65" customWidth="1"/>
    <col min="9217" max="9217" width="15.90625" style="65" customWidth="1"/>
    <col min="9218" max="9218" width="6.453125" style="65" customWidth="1"/>
    <col min="9219" max="9219" width="7.54296875" style="65" bestFit="1" customWidth="1"/>
    <col min="9220" max="9220" width="6.6328125" style="65" customWidth="1"/>
    <col min="9221" max="9221" width="7.08984375" style="65" customWidth="1"/>
    <col min="9222" max="9222" width="6.90625" style="65" customWidth="1"/>
    <col min="9223" max="9227" width="7" style="65" customWidth="1"/>
    <col min="9228" max="9233" width="7.54296875" style="65" customWidth="1"/>
    <col min="9234" max="9234" width="6.453125" style="65" customWidth="1"/>
    <col min="9235" max="9235" width="11.90625" style="65" bestFit="1" customWidth="1"/>
    <col min="9236" max="9472" width="9.08984375" style="65" customWidth="1"/>
    <col min="9473" max="9473" width="15.90625" style="65" customWidth="1"/>
    <col min="9474" max="9474" width="6.453125" style="65" customWidth="1"/>
    <col min="9475" max="9475" width="7.54296875" style="65" bestFit="1" customWidth="1"/>
    <col min="9476" max="9476" width="6.6328125" style="65" customWidth="1"/>
    <col min="9477" max="9477" width="7.08984375" style="65" customWidth="1"/>
    <col min="9478" max="9478" width="6.90625" style="65" customWidth="1"/>
    <col min="9479" max="9483" width="7" style="65" customWidth="1"/>
    <col min="9484" max="9489" width="7.54296875" style="65" customWidth="1"/>
    <col min="9490" max="9490" width="6.453125" style="65" customWidth="1"/>
    <col min="9491" max="9491" width="11.90625" style="65" bestFit="1" customWidth="1"/>
    <col min="9492" max="9728" width="9.08984375" style="65" customWidth="1"/>
    <col min="9729" max="9729" width="15.90625" style="65" customWidth="1"/>
    <col min="9730" max="9730" width="6.453125" style="65" customWidth="1"/>
    <col min="9731" max="9731" width="7.54296875" style="65" bestFit="1" customWidth="1"/>
    <col min="9732" max="9732" width="6.6328125" style="65" customWidth="1"/>
    <col min="9733" max="9733" width="7.08984375" style="65" customWidth="1"/>
    <col min="9734" max="9734" width="6.90625" style="65" customWidth="1"/>
    <col min="9735" max="9739" width="7" style="65" customWidth="1"/>
    <col min="9740" max="9745" width="7.54296875" style="65" customWidth="1"/>
    <col min="9746" max="9746" width="6.453125" style="65" customWidth="1"/>
    <col min="9747" max="9747" width="11.90625" style="65" bestFit="1" customWidth="1"/>
    <col min="9748" max="9984" width="9.08984375" style="65" customWidth="1"/>
    <col min="9985" max="9985" width="15.90625" style="65" customWidth="1"/>
    <col min="9986" max="9986" width="6.453125" style="65" customWidth="1"/>
    <col min="9987" max="9987" width="7.54296875" style="65" bestFit="1" customWidth="1"/>
    <col min="9988" max="9988" width="6.6328125" style="65" customWidth="1"/>
    <col min="9989" max="9989" width="7.08984375" style="65" customWidth="1"/>
    <col min="9990" max="9990" width="6.90625" style="65" customWidth="1"/>
    <col min="9991" max="9995" width="7" style="65" customWidth="1"/>
    <col min="9996" max="10001" width="7.54296875" style="65" customWidth="1"/>
    <col min="10002" max="10002" width="6.453125" style="65" customWidth="1"/>
    <col min="10003" max="10003" width="11.90625" style="65" bestFit="1" customWidth="1"/>
    <col min="10004" max="10240" width="9.08984375" style="65" customWidth="1"/>
    <col min="10241" max="10241" width="15.90625" style="65" customWidth="1"/>
    <col min="10242" max="10242" width="6.453125" style="65" customWidth="1"/>
    <col min="10243" max="10243" width="7.54296875" style="65" bestFit="1" customWidth="1"/>
    <col min="10244" max="10244" width="6.6328125" style="65" customWidth="1"/>
    <col min="10245" max="10245" width="7.08984375" style="65" customWidth="1"/>
    <col min="10246" max="10246" width="6.90625" style="65" customWidth="1"/>
    <col min="10247" max="10251" width="7" style="65" customWidth="1"/>
    <col min="10252" max="10257" width="7.54296875" style="65" customWidth="1"/>
    <col min="10258" max="10258" width="6.453125" style="65" customWidth="1"/>
    <col min="10259" max="10259" width="11.90625" style="65" bestFit="1" customWidth="1"/>
    <col min="10260" max="10496" width="9.08984375" style="65" customWidth="1"/>
    <col min="10497" max="10497" width="15.90625" style="65" customWidth="1"/>
    <col min="10498" max="10498" width="6.453125" style="65" customWidth="1"/>
    <col min="10499" max="10499" width="7.54296875" style="65" bestFit="1" customWidth="1"/>
    <col min="10500" max="10500" width="6.6328125" style="65" customWidth="1"/>
    <col min="10501" max="10501" width="7.08984375" style="65" customWidth="1"/>
    <col min="10502" max="10502" width="6.90625" style="65" customWidth="1"/>
    <col min="10503" max="10507" width="7" style="65" customWidth="1"/>
    <col min="10508" max="10513" width="7.54296875" style="65" customWidth="1"/>
    <col min="10514" max="10514" width="6.453125" style="65" customWidth="1"/>
    <col min="10515" max="10515" width="11.90625" style="65" bestFit="1" customWidth="1"/>
    <col min="10516" max="10752" width="9.08984375" style="65" customWidth="1"/>
    <col min="10753" max="10753" width="15.90625" style="65" customWidth="1"/>
    <col min="10754" max="10754" width="6.453125" style="65" customWidth="1"/>
    <col min="10755" max="10755" width="7.54296875" style="65" bestFit="1" customWidth="1"/>
    <col min="10756" max="10756" width="6.6328125" style="65" customWidth="1"/>
    <col min="10757" max="10757" width="7.08984375" style="65" customWidth="1"/>
    <col min="10758" max="10758" width="6.90625" style="65" customWidth="1"/>
    <col min="10759" max="10763" width="7" style="65" customWidth="1"/>
    <col min="10764" max="10769" width="7.54296875" style="65" customWidth="1"/>
    <col min="10770" max="10770" width="6.453125" style="65" customWidth="1"/>
    <col min="10771" max="10771" width="11.90625" style="65" bestFit="1" customWidth="1"/>
    <col min="10772" max="11008" width="9.08984375" style="65" customWidth="1"/>
    <col min="11009" max="11009" width="15.90625" style="65" customWidth="1"/>
    <col min="11010" max="11010" width="6.453125" style="65" customWidth="1"/>
    <col min="11011" max="11011" width="7.54296875" style="65" bestFit="1" customWidth="1"/>
    <col min="11012" max="11012" width="6.6328125" style="65" customWidth="1"/>
    <col min="11013" max="11013" width="7.08984375" style="65" customWidth="1"/>
    <col min="11014" max="11014" width="6.90625" style="65" customWidth="1"/>
    <col min="11015" max="11019" width="7" style="65" customWidth="1"/>
    <col min="11020" max="11025" width="7.54296875" style="65" customWidth="1"/>
    <col min="11026" max="11026" width="6.453125" style="65" customWidth="1"/>
    <col min="11027" max="11027" width="11.90625" style="65" bestFit="1" customWidth="1"/>
    <col min="11028" max="11264" width="9.08984375" style="65" customWidth="1"/>
    <col min="11265" max="11265" width="15.90625" style="65" customWidth="1"/>
    <col min="11266" max="11266" width="6.453125" style="65" customWidth="1"/>
    <col min="11267" max="11267" width="7.54296875" style="65" bestFit="1" customWidth="1"/>
    <col min="11268" max="11268" width="6.6328125" style="65" customWidth="1"/>
    <col min="11269" max="11269" width="7.08984375" style="65" customWidth="1"/>
    <col min="11270" max="11270" width="6.90625" style="65" customWidth="1"/>
    <col min="11271" max="11275" width="7" style="65" customWidth="1"/>
    <col min="11276" max="11281" width="7.54296875" style="65" customWidth="1"/>
    <col min="11282" max="11282" width="6.453125" style="65" customWidth="1"/>
    <col min="11283" max="11283" width="11.90625" style="65" bestFit="1" customWidth="1"/>
    <col min="11284" max="11520" width="9.08984375" style="65" customWidth="1"/>
    <col min="11521" max="11521" width="15.90625" style="65" customWidth="1"/>
    <col min="11522" max="11522" width="6.453125" style="65" customWidth="1"/>
    <col min="11523" max="11523" width="7.54296875" style="65" bestFit="1" customWidth="1"/>
    <col min="11524" max="11524" width="6.6328125" style="65" customWidth="1"/>
    <col min="11525" max="11525" width="7.08984375" style="65" customWidth="1"/>
    <col min="11526" max="11526" width="6.90625" style="65" customWidth="1"/>
    <col min="11527" max="11531" width="7" style="65" customWidth="1"/>
    <col min="11532" max="11537" width="7.54296875" style="65" customWidth="1"/>
    <col min="11538" max="11538" width="6.453125" style="65" customWidth="1"/>
    <col min="11539" max="11539" width="11.90625" style="65" bestFit="1" customWidth="1"/>
    <col min="11540" max="11776" width="9.08984375" style="65" customWidth="1"/>
    <col min="11777" max="11777" width="15.90625" style="65" customWidth="1"/>
    <col min="11778" max="11778" width="6.453125" style="65" customWidth="1"/>
    <col min="11779" max="11779" width="7.54296875" style="65" bestFit="1" customWidth="1"/>
    <col min="11780" max="11780" width="6.6328125" style="65" customWidth="1"/>
    <col min="11781" max="11781" width="7.08984375" style="65" customWidth="1"/>
    <col min="11782" max="11782" width="6.90625" style="65" customWidth="1"/>
    <col min="11783" max="11787" width="7" style="65" customWidth="1"/>
    <col min="11788" max="11793" width="7.54296875" style="65" customWidth="1"/>
    <col min="11794" max="11794" width="6.453125" style="65" customWidth="1"/>
    <col min="11795" max="11795" width="11.90625" style="65" bestFit="1" customWidth="1"/>
    <col min="11796" max="12032" width="9.08984375" style="65" customWidth="1"/>
    <col min="12033" max="12033" width="15.90625" style="65" customWidth="1"/>
    <col min="12034" max="12034" width="6.453125" style="65" customWidth="1"/>
    <col min="12035" max="12035" width="7.54296875" style="65" bestFit="1" customWidth="1"/>
    <col min="12036" max="12036" width="6.6328125" style="65" customWidth="1"/>
    <col min="12037" max="12037" width="7.08984375" style="65" customWidth="1"/>
    <col min="12038" max="12038" width="6.90625" style="65" customWidth="1"/>
    <col min="12039" max="12043" width="7" style="65" customWidth="1"/>
    <col min="12044" max="12049" width="7.54296875" style="65" customWidth="1"/>
    <col min="12050" max="12050" width="6.453125" style="65" customWidth="1"/>
    <col min="12051" max="12051" width="11.90625" style="65" bestFit="1" customWidth="1"/>
    <col min="12052" max="12288" width="9.08984375" style="65" customWidth="1"/>
    <col min="12289" max="12289" width="15.90625" style="65" customWidth="1"/>
    <col min="12290" max="12290" width="6.453125" style="65" customWidth="1"/>
    <col min="12291" max="12291" width="7.54296875" style="65" bestFit="1" customWidth="1"/>
    <col min="12292" max="12292" width="6.6328125" style="65" customWidth="1"/>
    <col min="12293" max="12293" width="7.08984375" style="65" customWidth="1"/>
    <col min="12294" max="12294" width="6.90625" style="65" customWidth="1"/>
    <col min="12295" max="12299" width="7" style="65" customWidth="1"/>
    <col min="12300" max="12305" width="7.54296875" style="65" customWidth="1"/>
    <col min="12306" max="12306" width="6.453125" style="65" customWidth="1"/>
    <col min="12307" max="12307" width="11.90625" style="65" bestFit="1" customWidth="1"/>
    <col min="12308" max="12544" width="9.08984375" style="65" customWidth="1"/>
    <col min="12545" max="12545" width="15.90625" style="65" customWidth="1"/>
    <col min="12546" max="12546" width="6.453125" style="65" customWidth="1"/>
    <col min="12547" max="12547" width="7.54296875" style="65" bestFit="1" customWidth="1"/>
    <col min="12548" max="12548" width="6.6328125" style="65" customWidth="1"/>
    <col min="12549" max="12549" width="7.08984375" style="65" customWidth="1"/>
    <col min="12550" max="12550" width="6.90625" style="65" customWidth="1"/>
    <col min="12551" max="12555" width="7" style="65" customWidth="1"/>
    <col min="12556" max="12561" width="7.54296875" style="65" customWidth="1"/>
    <col min="12562" max="12562" width="6.453125" style="65" customWidth="1"/>
    <col min="12563" max="12563" width="11.90625" style="65" bestFit="1" customWidth="1"/>
    <col min="12564" max="12800" width="9.08984375" style="65" customWidth="1"/>
    <col min="12801" max="12801" width="15.90625" style="65" customWidth="1"/>
    <col min="12802" max="12802" width="6.453125" style="65" customWidth="1"/>
    <col min="12803" max="12803" width="7.54296875" style="65" bestFit="1" customWidth="1"/>
    <col min="12804" max="12804" width="6.6328125" style="65" customWidth="1"/>
    <col min="12805" max="12805" width="7.08984375" style="65" customWidth="1"/>
    <col min="12806" max="12806" width="6.90625" style="65" customWidth="1"/>
    <col min="12807" max="12811" width="7" style="65" customWidth="1"/>
    <col min="12812" max="12817" width="7.54296875" style="65" customWidth="1"/>
    <col min="12818" max="12818" width="6.453125" style="65" customWidth="1"/>
    <col min="12819" max="12819" width="11.90625" style="65" bestFit="1" customWidth="1"/>
    <col min="12820" max="13056" width="9.08984375" style="65" customWidth="1"/>
    <col min="13057" max="13057" width="15.90625" style="65" customWidth="1"/>
    <col min="13058" max="13058" width="6.453125" style="65" customWidth="1"/>
    <col min="13059" max="13059" width="7.54296875" style="65" bestFit="1" customWidth="1"/>
    <col min="13060" max="13060" width="6.6328125" style="65" customWidth="1"/>
    <col min="13061" max="13061" width="7.08984375" style="65" customWidth="1"/>
    <col min="13062" max="13062" width="6.90625" style="65" customWidth="1"/>
    <col min="13063" max="13067" width="7" style="65" customWidth="1"/>
    <col min="13068" max="13073" width="7.54296875" style="65" customWidth="1"/>
    <col min="13074" max="13074" width="6.453125" style="65" customWidth="1"/>
    <col min="13075" max="13075" width="11.90625" style="65" bestFit="1" customWidth="1"/>
    <col min="13076" max="13312" width="9.08984375" style="65" customWidth="1"/>
    <col min="13313" max="13313" width="15.90625" style="65" customWidth="1"/>
    <col min="13314" max="13314" width="6.453125" style="65" customWidth="1"/>
    <col min="13315" max="13315" width="7.54296875" style="65" bestFit="1" customWidth="1"/>
    <col min="13316" max="13316" width="6.6328125" style="65" customWidth="1"/>
    <col min="13317" max="13317" width="7.08984375" style="65" customWidth="1"/>
    <col min="13318" max="13318" width="6.90625" style="65" customWidth="1"/>
    <col min="13319" max="13323" width="7" style="65" customWidth="1"/>
    <col min="13324" max="13329" width="7.54296875" style="65" customWidth="1"/>
    <col min="13330" max="13330" width="6.453125" style="65" customWidth="1"/>
    <col min="13331" max="13331" width="11.90625" style="65" bestFit="1" customWidth="1"/>
    <col min="13332" max="13568" width="9.08984375" style="65" customWidth="1"/>
    <col min="13569" max="13569" width="15.90625" style="65" customWidth="1"/>
    <col min="13570" max="13570" width="6.453125" style="65" customWidth="1"/>
    <col min="13571" max="13571" width="7.54296875" style="65" bestFit="1" customWidth="1"/>
    <col min="13572" max="13572" width="6.6328125" style="65" customWidth="1"/>
    <col min="13573" max="13573" width="7.08984375" style="65" customWidth="1"/>
    <col min="13574" max="13574" width="6.90625" style="65" customWidth="1"/>
    <col min="13575" max="13579" width="7" style="65" customWidth="1"/>
    <col min="13580" max="13585" width="7.54296875" style="65" customWidth="1"/>
    <col min="13586" max="13586" width="6.453125" style="65" customWidth="1"/>
    <col min="13587" max="13587" width="11.90625" style="65" bestFit="1" customWidth="1"/>
    <col min="13588" max="13824" width="9.08984375" style="65" customWidth="1"/>
    <col min="13825" max="13825" width="15.90625" style="65" customWidth="1"/>
    <col min="13826" max="13826" width="6.453125" style="65" customWidth="1"/>
    <col min="13827" max="13827" width="7.54296875" style="65" bestFit="1" customWidth="1"/>
    <col min="13828" max="13828" width="6.6328125" style="65" customWidth="1"/>
    <col min="13829" max="13829" width="7.08984375" style="65" customWidth="1"/>
    <col min="13830" max="13830" width="6.90625" style="65" customWidth="1"/>
    <col min="13831" max="13835" width="7" style="65" customWidth="1"/>
    <col min="13836" max="13841" width="7.54296875" style="65" customWidth="1"/>
    <col min="13842" max="13842" width="6.453125" style="65" customWidth="1"/>
    <col min="13843" max="13843" width="11.90625" style="65" bestFit="1" customWidth="1"/>
    <col min="13844" max="14080" width="9.08984375" style="65" customWidth="1"/>
    <col min="14081" max="14081" width="15.90625" style="65" customWidth="1"/>
    <col min="14082" max="14082" width="6.453125" style="65" customWidth="1"/>
    <col min="14083" max="14083" width="7.54296875" style="65" bestFit="1" customWidth="1"/>
    <col min="14084" max="14084" width="6.6328125" style="65" customWidth="1"/>
    <col min="14085" max="14085" width="7.08984375" style="65" customWidth="1"/>
    <col min="14086" max="14086" width="6.90625" style="65" customWidth="1"/>
    <col min="14087" max="14091" width="7" style="65" customWidth="1"/>
    <col min="14092" max="14097" width="7.54296875" style="65" customWidth="1"/>
    <col min="14098" max="14098" width="6.453125" style="65" customWidth="1"/>
    <col min="14099" max="14099" width="11.90625" style="65" bestFit="1" customWidth="1"/>
    <col min="14100" max="14336" width="9.08984375" style="65" customWidth="1"/>
    <col min="14337" max="14337" width="15.90625" style="65" customWidth="1"/>
    <col min="14338" max="14338" width="6.453125" style="65" customWidth="1"/>
    <col min="14339" max="14339" width="7.54296875" style="65" bestFit="1" customWidth="1"/>
    <col min="14340" max="14340" width="6.6328125" style="65" customWidth="1"/>
    <col min="14341" max="14341" width="7.08984375" style="65" customWidth="1"/>
    <col min="14342" max="14342" width="6.90625" style="65" customWidth="1"/>
    <col min="14343" max="14347" width="7" style="65" customWidth="1"/>
    <col min="14348" max="14353" width="7.54296875" style="65" customWidth="1"/>
    <col min="14354" max="14354" width="6.453125" style="65" customWidth="1"/>
    <col min="14355" max="14355" width="11.90625" style="65" bestFit="1" customWidth="1"/>
    <col min="14356" max="14592" width="9.08984375" style="65" customWidth="1"/>
    <col min="14593" max="14593" width="15.90625" style="65" customWidth="1"/>
    <col min="14594" max="14594" width="6.453125" style="65" customWidth="1"/>
    <col min="14595" max="14595" width="7.54296875" style="65" bestFit="1" customWidth="1"/>
    <col min="14596" max="14596" width="6.6328125" style="65" customWidth="1"/>
    <col min="14597" max="14597" width="7.08984375" style="65" customWidth="1"/>
    <col min="14598" max="14598" width="6.90625" style="65" customWidth="1"/>
    <col min="14599" max="14603" width="7" style="65" customWidth="1"/>
    <col min="14604" max="14609" width="7.54296875" style="65" customWidth="1"/>
    <col min="14610" max="14610" width="6.453125" style="65" customWidth="1"/>
    <col min="14611" max="14611" width="11.90625" style="65" bestFit="1" customWidth="1"/>
    <col min="14612" max="14848" width="9.08984375" style="65" customWidth="1"/>
    <col min="14849" max="14849" width="15.90625" style="65" customWidth="1"/>
    <col min="14850" max="14850" width="6.453125" style="65" customWidth="1"/>
    <col min="14851" max="14851" width="7.54296875" style="65" bestFit="1" customWidth="1"/>
    <col min="14852" max="14852" width="6.6328125" style="65" customWidth="1"/>
    <col min="14853" max="14853" width="7.08984375" style="65" customWidth="1"/>
    <col min="14854" max="14854" width="6.90625" style="65" customWidth="1"/>
    <col min="14855" max="14859" width="7" style="65" customWidth="1"/>
    <col min="14860" max="14865" width="7.54296875" style="65" customWidth="1"/>
    <col min="14866" max="14866" width="6.453125" style="65" customWidth="1"/>
    <col min="14867" max="14867" width="11.90625" style="65" bestFit="1" customWidth="1"/>
    <col min="14868" max="15104" width="9.08984375" style="65" customWidth="1"/>
    <col min="15105" max="15105" width="15.90625" style="65" customWidth="1"/>
    <col min="15106" max="15106" width="6.453125" style="65" customWidth="1"/>
    <col min="15107" max="15107" width="7.54296875" style="65" bestFit="1" customWidth="1"/>
    <col min="15108" max="15108" width="6.6328125" style="65" customWidth="1"/>
    <col min="15109" max="15109" width="7.08984375" style="65" customWidth="1"/>
    <col min="15110" max="15110" width="6.90625" style="65" customWidth="1"/>
    <col min="15111" max="15115" width="7" style="65" customWidth="1"/>
    <col min="15116" max="15121" width="7.54296875" style="65" customWidth="1"/>
    <col min="15122" max="15122" width="6.453125" style="65" customWidth="1"/>
    <col min="15123" max="15123" width="11.90625" style="65" bestFit="1" customWidth="1"/>
    <col min="15124" max="15360" width="9.08984375" style="65" customWidth="1"/>
    <col min="15361" max="15361" width="15.90625" style="65" customWidth="1"/>
    <col min="15362" max="15362" width="6.453125" style="65" customWidth="1"/>
    <col min="15363" max="15363" width="7.54296875" style="65" bestFit="1" customWidth="1"/>
    <col min="15364" max="15364" width="6.6328125" style="65" customWidth="1"/>
    <col min="15365" max="15365" width="7.08984375" style="65" customWidth="1"/>
    <col min="15366" max="15366" width="6.90625" style="65" customWidth="1"/>
    <col min="15367" max="15371" width="7" style="65" customWidth="1"/>
    <col min="15372" max="15377" width="7.54296875" style="65" customWidth="1"/>
    <col min="15378" max="15378" width="6.453125" style="65" customWidth="1"/>
    <col min="15379" max="15379" width="11.90625" style="65" bestFit="1" customWidth="1"/>
    <col min="15380" max="15616" width="9.08984375" style="65" customWidth="1"/>
    <col min="15617" max="15617" width="15.90625" style="65" customWidth="1"/>
    <col min="15618" max="15618" width="6.453125" style="65" customWidth="1"/>
    <col min="15619" max="15619" width="7.54296875" style="65" bestFit="1" customWidth="1"/>
    <col min="15620" max="15620" width="6.6328125" style="65" customWidth="1"/>
    <col min="15621" max="15621" width="7.08984375" style="65" customWidth="1"/>
    <col min="15622" max="15622" width="6.90625" style="65" customWidth="1"/>
    <col min="15623" max="15627" width="7" style="65" customWidth="1"/>
    <col min="15628" max="15633" width="7.54296875" style="65" customWidth="1"/>
    <col min="15634" max="15634" width="6.453125" style="65" customWidth="1"/>
    <col min="15635" max="15635" width="11.90625" style="65" bestFit="1" customWidth="1"/>
    <col min="15636" max="15872" width="9.08984375" style="65" customWidth="1"/>
    <col min="15873" max="15873" width="15.90625" style="65" customWidth="1"/>
    <col min="15874" max="15874" width="6.453125" style="65" customWidth="1"/>
    <col min="15875" max="15875" width="7.54296875" style="65" bestFit="1" customWidth="1"/>
    <col min="15876" max="15876" width="6.6328125" style="65" customWidth="1"/>
    <col min="15877" max="15877" width="7.08984375" style="65" customWidth="1"/>
    <col min="15878" max="15878" width="6.90625" style="65" customWidth="1"/>
    <col min="15879" max="15883" width="7" style="65" customWidth="1"/>
    <col min="15884" max="15889" width="7.54296875" style="65" customWidth="1"/>
    <col min="15890" max="15890" width="6.453125" style="65" customWidth="1"/>
    <col min="15891" max="15891" width="11.90625" style="65" bestFit="1" customWidth="1"/>
    <col min="15892" max="16128" width="9.08984375" style="65" customWidth="1"/>
    <col min="16129" max="16129" width="15.90625" style="65" customWidth="1"/>
    <col min="16130" max="16130" width="6.453125" style="65" customWidth="1"/>
    <col min="16131" max="16131" width="7.54296875" style="65" bestFit="1" customWidth="1"/>
    <col min="16132" max="16132" width="6.6328125" style="65" customWidth="1"/>
    <col min="16133" max="16133" width="7.08984375" style="65" customWidth="1"/>
    <col min="16134" max="16134" width="6.90625" style="65" customWidth="1"/>
    <col min="16135" max="16139" width="7" style="65" customWidth="1"/>
    <col min="16140" max="16145" width="7.54296875" style="65" customWidth="1"/>
    <col min="16146" max="16146" width="6.453125" style="65" customWidth="1"/>
    <col min="16147" max="16147" width="11.90625" style="65" bestFit="1" customWidth="1"/>
    <col min="16148" max="16384" width="9.08984375" style="65" customWidth="1"/>
  </cols>
  <sheetData>
    <row r="2" spans="1:19" ht="18.75" customHeight="1" x14ac:dyDescent="0.35">
      <c r="A2" s="156" t="s">
        <v>187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4" spans="1:19" s="42" customForma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56.25" customHeight="1" x14ac:dyDescent="0.35">
      <c r="A5" s="158" t="s">
        <v>2</v>
      </c>
      <c r="B5" s="162" t="s">
        <v>101</v>
      </c>
      <c r="C5" s="161"/>
      <c r="D5" s="162" t="s">
        <v>169</v>
      </c>
      <c r="E5" s="161"/>
      <c r="F5" s="162" t="s">
        <v>170</v>
      </c>
      <c r="G5" s="161"/>
      <c r="H5" s="162" t="s">
        <v>171</v>
      </c>
      <c r="I5" s="161"/>
      <c r="J5" s="162" t="s">
        <v>172</v>
      </c>
      <c r="K5" s="161"/>
      <c r="L5" s="162" t="s">
        <v>188</v>
      </c>
      <c r="M5" s="161"/>
      <c r="N5" s="162" t="s">
        <v>174</v>
      </c>
      <c r="O5" s="161"/>
      <c r="P5" s="160"/>
      <c r="Q5" s="161"/>
      <c r="R5" s="160" t="s">
        <v>6</v>
      </c>
      <c r="S5" s="160" t="s">
        <v>7</v>
      </c>
    </row>
    <row r="6" spans="1:19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/>
      <c r="Q6" s="96"/>
      <c r="R6" s="159"/>
      <c r="S6" s="159"/>
    </row>
    <row r="7" spans="1:19" x14ac:dyDescent="0.35">
      <c r="A7" s="115" t="s">
        <v>190</v>
      </c>
      <c r="B7" s="107">
        <v>90</v>
      </c>
      <c r="C7" s="107">
        <v>1</v>
      </c>
      <c r="D7" s="107">
        <v>95</v>
      </c>
      <c r="E7" s="107">
        <v>1</v>
      </c>
      <c r="F7" s="107">
        <v>95</v>
      </c>
      <c r="G7" s="107">
        <v>1</v>
      </c>
      <c r="H7" s="107">
        <v>95</v>
      </c>
      <c r="I7" s="107">
        <v>1</v>
      </c>
      <c r="J7" s="107">
        <v>92</v>
      </c>
      <c r="K7" s="107">
        <v>1</v>
      </c>
      <c r="L7" s="107">
        <v>90</v>
      </c>
      <c r="M7" s="107">
        <v>1</v>
      </c>
      <c r="N7" s="107">
        <v>95</v>
      </c>
      <c r="O7" s="107">
        <v>1</v>
      </c>
      <c r="P7" s="107"/>
      <c r="Q7" s="107"/>
      <c r="R7" s="107">
        <v>5</v>
      </c>
      <c r="S7" s="109">
        <f>95*(B7*C7+D7*E7+F7*G7+H7*I7+J7*K7+L7*M7+N7*O7)/((C7+E7+G7+I7+K7+M7+O7)*100)+R7</f>
        <v>93.48571428571428</v>
      </c>
    </row>
    <row r="8" spans="1:19" x14ac:dyDescent="0.35">
      <c r="A8" s="43" t="s">
        <v>191</v>
      </c>
      <c r="B8" s="96">
        <v>90</v>
      </c>
      <c r="C8" s="96">
        <v>1</v>
      </c>
      <c r="D8" s="96">
        <v>90</v>
      </c>
      <c r="E8" s="96">
        <v>1</v>
      </c>
      <c r="F8" s="96">
        <v>92</v>
      </c>
      <c r="G8" s="96">
        <v>1</v>
      </c>
      <c r="H8" s="96">
        <v>91</v>
      </c>
      <c r="I8" s="96">
        <v>1</v>
      </c>
      <c r="J8" s="96">
        <v>91</v>
      </c>
      <c r="K8" s="96">
        <v>1</v>
      </c>
      <c r="L8" s="96">
        <v>90</v>
      </c>
      <c r="M8" s="96">
        <v>1</v>
      </c>
      <c r="N8" s="96">
        <v>91</v>
      </c>
      <c r="O8" s="96">
        <v>1</v>
      </c>
      <c r="P8" s="96"/>
      <c r="Q8" s="96"/>
      <c r="R8" s="96"/>
      <c r="S8" s="142">
        <f t="shared" ref="S8:S9" si="0">95*(B8*C8+D8*E8+F8*G8+H8*I8+J8*K8+L8*M8+N8*O8)/((C8+E8+G8+I8+K8+M8+O8)*100)+R8</f>
        <v>86.178571428571431</v>
      </c>
    </row>
    <row r="9" spans="1:19" x14ac:dyDescent="0.35">
      <c r="A9" s="43" t="s">
        <v>189</v>
      </c>
      <c r="B9" s="96">
        <v>70</v>
      </c>
      <c r="C9" s="96">
        <v>1</v>
      </c>
      <c r="D9" s="96">
        <v>92</v>
      </c>
      <c r="E9" s="96">
        <v>1</v>
      </c>
      <c r="F9" s="96">
        <v>91</v>
      </c>
      <c r="G9" s="96">
        <v>1</v>
      </c>
      <c r="H9" s="96">
        <v>85</v>
      </c>
      <c r="I9" s="96">
        <v>1</v>
      </c>
      <c r="J9" s="96">
        <v>81</v>
      </c>
      <c r="K9" s="96">
        <v>1</v>
      </c>
      <c r="L9" s="96">
        <v>90</v>
      </c>
      <c r="M9" s="96">
        <v>1</v>
      </c>
      <c r="N9" s="96">
        <v>85</v>
      </c>
      <c r="O9" s="96">
        <v>1</v>
      </c>
      <c r="P9" s="96"/>
      <c r="Q9" s="96"/>
      <c r="R9" s="96"/>
      <c r="S9" s="142">
        <f t="shared" si="0"/>
        <v>80.614285714285714</v>
      </c>
    </row>
    <row r="10" spans="1:19" x14ac:dyDescent="0.3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19" x14ac:dyDescent="0.3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x14ac:dyDescent="0.35">
      <c r="A12" s="36" t="s">
        <v>13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32">
        <f>AVERAGE(S7:S9)</f>
        <v>86.759523809523799</v>
      </c>
    </row>
    <row r="13" spans="1:19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19" x14ac:dyDescent="0.35">
      <c r="A14" s="41" t="s">
        <v>14</v>
      </c>
      <c r="B14" s="41">
        <f>COUNTA(A1:A50)-4</f>
        <v>3</v>
      </c>
      <c r="C14" s="41">
        <f>B14*0.4</f>
        <v>1.2000000000000002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</row>
    <row r="19" spans="1:1" ht="12.75" customHeight="1" x14ac:dyDescent="0.35"/>
    <row r="24" spans="1:1" x14ac:dyDescent="0.35">
      <c r="A24" s="43"/>
    </row>
  </sheetData>
  <sortState xmlns:xlrd2="http://schemas.microsoft.com/office/spreadsheetml/2017/richdata2" ref="A7:S9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8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0"/>
  <sheetViews>
    <sheetView zoomScale="72" zoomScaleNormal="85" workbookViewId="0">
      <selection activeCell="T10" sqref="T10"/>
    </sheetView>
  </sheetViews>
  <sheetFormatPr defaultRowHeight="14.5" x14ac:dyDescent="0.35"/>
  <cols>
    <col min="1" max="1" width="46.08984375" style="13" customWidth="1"/>
    <col min="2" max="2" width="10.90625" style="13" customWidth="1"/>
  </cols>
  <sheetData>
    <row r="1" spans="1:19" ht="15.75" customHeight="1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18.75" customHeight="1" x14ac:dyDescent="0.35">
      <c r="A2" s="156" t="s">
        <v>192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15.75" customHeight="1" x14ac:dyDescent="0.3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5.7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71.25" customHeight="1" x14ac:dyDescent="0.35">
      <c r="A5" s="158" t="s">
        <v>2</v>
      </c>
      <c r="B5" s="162" t="s">
        <v>106</v>
      </c>
      <c r="C5" s="161"/>
      <c r="D5" s="162" t="s">
        <v>193</v>
      </c>
      <c r="E5" s="161"/>
      <c r="F5" s="162" t="s">
        <v>194</v>
      </c>
      <c r="G5" s="161"/>
      <c r="H5" s="162" t="s">
        <v>195</v>
      </c>
      <c r="I5" s="161"/>
      <c r="J5" s="162"/>
      <c r="K5" s="161"/>
      <c r="L5" s="162"/>
      <c r="M5" s="161"/>
      <c r="N5" s="162"/>
      <c r="O5" s="161"/>
      <c r="P5" s="160"/>
      <c r="Q5" s="161"/>
      <c r="R5" s="160" t="s">
        <v>6</v>
      </c>
      <c r="S5" s="160" t="s">
        <v>7</v>
      </c>
    </row>
    <row r="6" spans="1:19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159"/>
      <c r="S6" s="159"/>
    </row>
    <row r="7" spans="1:19" ht="15.75" customHeight="1" x14ac:dyDescent="0.35">
      <c r="A7" s="122" t="s">
        <v>204</v>
      </c>
      <c r="B7" s="107">
        <v>95</v>
      </c>
      <c r="C7" s="107">
        <v>1</v>
      </c>
      <c r="D7" s="107">
        <v>95</v>
      </c>
      <c r="E7" s="107">
        <v>1</v>
      </c>
      <c r="F7" s="107">
        <v>96</v>
      </c>
      <c r="G7" s="107">
        <v>1</v>
      </c>
      <c r="H7" s="107"/>
      <c r="I7" s="107"/>
      <c r="J7" s="122"/>
      <c r="K7" s="107"/>
      <c r="L7" s="122"/>
      <c r="M7" s="107"/>
      <c r="N7" s="120"/>
      <c r="O7" s="107"/>
      <c r="P7" s="122"/>
      <c r="Q7" s="122"/>
      <c r="R7" s="122"/>
      <c r="S7" s="109">
        <f t="shared" ref="S7:S15" si="0">95*(B7*C7+D7*E7+F7*G7+H7*I7+J7*K7+L7*M7+N7*O7)/((C7+E7+G7+I7+K7+M7+O7)*100)+R7</f>
        <v>90.566666666666663</v>
      </c>
    </row>
    <row r="8" spans="1:19" ht="15.75" customHeight="1" x14ac:dyDescent="0.35">
      <c r="A8" s="122" t="s">
        <v>199</v>
      </c>
      <c r="B8" s="107">
        <v>93</v>
      </c>
      <c r="C8" s="107">
        <v>1</v>
      </c>
      <c r="D8" s="107">
        <v>95</v>
      </c>
      <c r="E8" s="107">
        <v>1</v>
      </c>
      <c r="F8" s="107">
        <v>90</v>
      </c>
      <c r="G8" s="107">
        <v>1</v>
      </c>
      <c r="H8" s="107"/>
      <c r="I8" s="107"/>
      <c r="J8" s="122"/>
      <c r="K8" s="107"/>
      <c r="L8" s="122"/>
      <c r="M8" s="107"/>
      <c r="N8" s="120"/>
      <c r="O8" s="107"/>
      <c r="P8" s="122"/>
      <c r="Q8" s="122"/>
      <c r="R8" s="122"/>
      <c r="S8" s="109">
        <f t="shared" si="0"/>
        <v>88.033333333333331</v>
      </c>
    </row>
    <row r="9" spans="1:19" ht="15.75" customHeight="1" x14ac:dyDescent="0.35">
      <c r="A9" s="122" t="s">
        <v>197</v>
      </c>
      <c r="B9" s="107">
        <v>93</v>
      </c>
      <c r="C9" s="107">
        <v>1</v>
      </c>
      <c r="D9" s="107">
        <v>94</v>
      </c>
      <c r="E9" s="107">
        <v>1</v>
      </c>
      <c r="F9" s="107">
        <v>90</v>
      </c>
      <c r="G9" s="107">
        <v>1</v>
      </c>
      <c r="H9" s="107"/>
      <c r="I9" s="107"/>
      <c r="J9" s="107"/>
      <c r="K9" s="107"/>
      <c r="L9" s="107"/>
      <c r="M9" s="107"/>
      <c r="N9" s="120"/>
      <c r="O9" s="107"/>
      <c r="P9" s="107"/>
      <c r="Q9" s="107"/>
      <c r="R9" s="107"/>
      <c r="S9" s="109">
        <f t="shared" si="0"/>
        <v>87.716666666666669</v>
      </c>
    </row>
    <row r="10" spans="1:19" ht="15.75" customHeight="1" x14ac:dyDescent="0.35">
      <c r="A10" s="122" t="s">
        <v>198</v>
      </c>
      <c r="B10" s="107">
        <v>90</v>
      </c>
      <c r="C10" s="107">
        <v>1</v>
      </c>
      <c r="D10" s="107">
        <v>90</v>
      </c>
      <c r="E10" s="107">
        <v>1</v>
      </c>
      <c r="F10" s="107"/>
      <c r="G10" s="107"/>
      <c r="H10" s="107">
        <v>97</v>
      </c>
      <c r="I10" s="107">
        <v>1</v>
      </c>
      <c r="J10" s="122"/>
      <c r="K10" s="107"/>
      <c r="L10" s="122"/>
      <c r="M10" s="107"/>
      <c r="N10" s="120"/>
      <c r="O10" s="107"/>
      <c r="P10" s="122"/>
      <c r="Q10" s="122"/>
      <c r="R10" s="122"/>
      <c r="S10" s="109">
        <f t="shared" si="0"/>
        <v>87.716666666666669</v>
      </c>
    </row>
    <row r="11" spans="1:19" ht="15.75" customHeight="1" x14ac:dyDescent="0.35">
      <c r="A11" s="52" t="s">
        <v>202</v>
      </c>
      <c r="B11" s="96">
        <v>93</v>
      </c>
      <c r="C11" s="96">
        <v>1</v>
      </c>
      <c r="D11" s="96">
        <v>90</v>
      </c>
      <c r="E11" s="96">
        <v>1</v>
      </c>
      <c r="F11" s="96">
        <v>90</v>
      </c>
      <c r="G11" s="96">
        <v>1</v>
      </c>
      <c r="H11" s="96"/>
      <c r="I11" s="96"/>
      <c r="J11" s="52"/>
      <c r="K11" s="96"/>
      <c r="L11" s="52"/>
      <c r="M11" s="96"/>
      <c r="N11" s="20"/>
      <c r="O11" s="96"/>
      <c r="P11" s="52"/>
      <c r="Q11" s="52"/>
      <c r="R11" s="52"/>
      <c r="S11" s="29">
        <f t="shared" si="0"/>
        <v>86.45</v>
      </c>
    </row>
    <row r="12" spans="1:19" ht="15.75" customHeight="1" x14ac:dyDescent="0.35">
      <c r="A12" s="52" t="s">
        <v>196</v>
      </c>
      <c r="B12" s="96">
        <v>70</v>
      </c>
      <c r="C12" s="96">
        <v>1</v>
      </c>
      <c r="D12" s="96">
        <v>75</v>
      </c>
      <c r="E12" s="96">
        <v>1</v>
      </c>
      <c r="F12" s="96"/>
      <c r="G12" s="96"/>
      <c r="H12" s="96">
        <v>95</v>
      </c>
      <c r="I12" s="96">
        <v>1</v>
      </c>
      <c r="J12" s="96"/>
      <c r="K12" s="96"/>
      <c r="L12" s="96"/>
      <c r="M12" s="96"/>
      <c r="N12" s="20"/>
      <c r="O12" s="96"/>
      <c r="P12" s="96"/>
      <c r="Q12" s="96"/>
      <c r="R12" s="96"/>
      <c r="S12" s="29">
        <f t="shared" si="0"/>
        <v>76</v>
      </c>
    </row>
    <row r="13" spans="1:19" ht="15.75" customHeight="1" x14ac:dyDescent="0.35">
      <c r="A13" s="52" t="s">
        <v>201</v>
      </c>
      <c r="B13" s="96">
        <v>70</v>
      </c>
      <c r="C13" s="96">
        <v>1</v>
      </c>
      <c r="D13" s="96">
        <v>75</v>
      </c>
      <c r="E13" s="96">
        <v>1</v>
      </c>
      <c r="F13" s="96"/>
      <c r="G13" s="96"/>
      <c r="H13" s="96">
        <v>92</v>
      </c>
      <c r="I13" s="96">
        <v>1</v>
      </c>
      <c r="J13" s="52"/>
      <c r="K13" s="96"/>
      <c r="L13" s="52"/>
      <c r="M13" s="96"/>
      <c r="N13" s="20"/>
      <c r="O13" s="96"/>
      <c r="P13" s="52"/>
      <c r="Q13" s="52"/>
      <c r="R13" s="52"/>
      <c r="S13" s="29">
        <f t="shared" si="0"/>
        <v>75.05</v>
      </c>
    </row>
    <row r="14" spans="1:19" ht="15.75" customHeight="1" x14ac:dyDescent="0.35">
      <c r="A14" s="52" t="s">
        <v>203</v>
      </c>
      <c r="B14" s="96">
        <v>75</v>
      </c>
      <c r="C14" s="96">
        <v>1</v>
      </c>
      <c r="D14" s="96">
        <v>70</v>
      </c>
      <c r="E14" s="96">
        <v>1</v>
      </c>
      <c r="F14" s="96">
        <v>80</v>
      </c>
      <c r="G14" s="96">
        <v>1</v>
      </c>
      <c r="H14" s="96"/>
      <c r="I14" s="96"/>
      <c r="J14" s="52"/>
      <c r="K14" s="96"/>
      <c r="L14" s="52"/>
      <c r="M14" s="96"/>
      <c r="N14" s="20"/>
      <c r="O14" s="96"/>
      <c r="P14" s="52"/>
      <c r="Q14" s="52"/>
      <c r="R14" s="52"/>
      <c r="S14" s="29">
        <f t="shared" si="0"/>
        <v>71.25</v>
      </c>
    </row>
    <row r="15" spans="1:19" ht="15.75" customHeight="1" x14ac:dyDescent="0.35">
      <c r="A15" s="52" t="s">
        <v>200</v>
      </c>
      <c r="B15" s="96">
        <v>75</v>
      </c>
      <c r="C15" s="96">
        <v>1</v>
      </c>
      <c r="D15" s="96">
        <v>70</v>
      </c>
      <c r="E15" s="96">
        <v>1</v>
      </c>
      <c r="F15" s="96">
        <v>72</v>
      </c>
      <c r="G15" s="96">
        <v>1</v>
      </c>
      <c r="H15" s="96"/>
      <c r="I15" s="96"/>
      <c r="J15" s="52"/>
      <c r="K15" s="96"/>
      <c r="L15" s="52"/>
      <c r="M15" s="96"/>
      <c r="N15" s="20"/>
      <c r="O15" s="96"/>
      <c r="P15" s="52"/>
      <c r="Q15" s="52"/>
      <c r="R15" s="52"/>
      <c r="S15" s="29">
        <f t="shared" si="0"/>
        <v>68.716666666666669</v>
      </c>
    </row>
    <row r="16" spans="1:19" ht="15.75" customHeight="1" x14ac:dyDescent="0.3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1:19" ht="15.75" customHeight="1" x14ac:dyDescent="0.3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</row>
    <row r="18" spans="1:19" ht="15.75" customHeight="1" x14ac:dyDescent="0.35">
      <c r="A18" s="36" t="s">
        <v>13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32">
        <f>AVERAGE(S7:S15)</f>
        <v>81.277777777777771</v>
      </c>
    </row>
    <row r="19" spans="1:19" ht="15.75" customHeight="1" x14ac:dyDescent="0.3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</row>
    <row r="20" spans="1:19" ht="15.75" customHeight="1" x14ac:dyDescent="0.35">
      <c r="A20" s="41" t="s">
        <v>14</v>
      </c>
      <c r="B20" s="41">
        <f>COUNTA(A1:A50)-4</f>
        <v>9</v>
      </c>
      <c r="C20" s="41">
        <f>B20*0.4</f>
        <v>3.6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</row>
  </sheetData>
  <sortState xmlns:xlrd2="http://schemas.microsoft.com/office/spreadsheetml/2017/richdata2" ref="A7:S15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17"/>
  <sheetViews>
    <sheetView zoomScale="70" zoomScaleNormal="70" workbookViewId="0">
      <selection activeCell="A7" sqref="A7:A8"/>
    </sheetView>
  </sheetViews>
  <sheetFormatPr defaultColWidth="9.08984375" defaultRowHeight="14.5" x14ac:dyDescent="0.35"/>
  <cols>
    <col min="1" max="1" width="38.54296875" style="63" customWidth="1"/>
    <col min="2" max="2" width="10.90625" style="63" customWidth="1"/>
    <col min="3" max="3" width="9.08984375" style="63" customWidth="1"/>
    <col min="4" max="16384" width="9.08984375" style="63"/>
  </cols>
  <sheetData>
    <row r="1" spans="1:19" ht="15.75" customHeight="1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18.75" customHeight="1" x14ac:dyDescent="0.35">
      <c r="A2" s="156" t="s">
        <v>205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ht="15.75" customHeight="1" x14ac:dyDescent="0.3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5.7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45" customHeight="1" x14ac:dyDescent="0.35">
      <c r="A5" s="158" t="s">
        <v>2</v>
      </c>
      <c r="B5" s="168" t="s">
        <v>3</v>
      </c>
      <c r="C5" s="161"/>
      <c r="D5" s="168" t="s">
        <v>4</v>
      </c>
      <c r="E5" s="161"/>
      <c r="F5" s="168" t="s">
        <v>5</v>
      </c>
      <c r="G5" s="161"/>
      <c r="H5" s="162"/>
      <c r="I5" s="161"/>
      <c r="J5" s="162"/>
      <c r="K5" s="161"/>
      <c r="L5" s="162"/>
      <c r="M5" s="161"/>
      <c r="N5" s="162"/>
      <c r="O5" s="161"/>
      <c r="P5" s="160"/>
      <c r="Q5" s="161"/>
      <c r="R5" s="160" t="s">
        <v>6</v>
      </c>
      <c r="S5" s="160" t="s">
        <v>7</v>
      </c>
    </row>
    <row r="6" spans="1:19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159"/>
      <c r="S6" s="159"/>
    </row>
    <row r="7" spans="1:19" ht="15.75" customHeight="1" x14ac:dyDescent="0.35">
      <c r="A7" s="150" t="s">
        <v>209</v>
      </c>
      <c r="B7" s="107">
        <v>80</v>
      </c>
      <c r="C7" s="107">
        <v>1</v>
      </c>
      <c r="D7" s="107">
        <v>90</v>
      </c>
      <c r="E7" s="107">
        <v>1</v>
      </c>
      <c r="F7" s="107">
        <v>90</v>
      </c>
      <c r="G7" s="107">
        <v>1</v>
      </c>
      <c r="H7" s="122"/>
      <c r="I7" s="107"/>
      <c r="J7" s="122"/>
      <c r="K7" s="107"/>
      <c r="L7" s="122"/>
      <c r="M7" s="107"/>
      <c r="N7" s="120"/>
      <c r="O7" s="107"/>
      <c r="P7" s="122"/>
      <c r="Q7" s="122"/>
      <c r="R7" s="107">
        <v>1</v>
      </c>
      <c r="S7" s="109">
        <f>95*(B7*C7+D7*E7+F7*G7)/((C7+E7+G7)*100)+R7</f>
        <v>83.333333333333329</v>
      </c>
    </row>
    <row r="8" spans="1:19" ht="15.75" customHeight="1" x14ac:dyDescent="0.35">
      <c r="A8" s="150" t="s">
        <v>210</v>
      </c>
      <c r="B8" s="107">
        <v>80</v>
      </c>
      <c r="C8" s="107">
        <v>1</v>
      </c>
      <c r="D8" s="107">
        <v>95</v>
      </c>
      <c r="E8" s="107">
        <v>1</v>
      </c>
      <c r="F8" s="107">
        <v>75</v>
      </c>
      <c r="G8" s="107">
        <v>1</v>
      </c>
      <c r="H8" s="122"/>
      <c r="I8" s="107"/>
      <c r="J8" s="122"/>
      <c r="K8" s="107"/>
      <c r="L8" s="122"/>
      <c r="M8" s="107"/>
      <c r="N8" s="120"/>
      <c r="O8" s="107"/>
      <c r="P8" s="122"/>
      <c r="Q8" s="122"/>
      <c r="R8" s="122"/>
      <c r="S8" s="109">
        <f>95*(B8*C8+D8*E8+F8*G8)/((C8+E8+G8)*100)+R8</f>
        <v>79.166666666666671</v>
      </c>
    </row>
    <row r="9" spans="1:19" ht="15.75" customHeight="1" x14ac:dyDescent="0.35">
      <c r="A9" s="19" t="s">
        <v>207</v>
      </c>
      <c r="B9" s="96">
        <v>80</v>
      </c>
      <c r="C9" s="96">
        <v>1</v>
      </c>
      <c r="D9" s="96">
        <v>95</v>
      </c>
      <c r="E9" s="96">
        <v>1</v>
      </c>
      <c r="F9" s="96">
        <v>70</v>
      </c>
      <c r="G9" s="96">
        <v>1</v>
      </c>
      <c r="H9" s="96"/>
      <c r="I9" s="96"/>
      <c r="J9" s="96"/>
      <c r="K9" s="96"/>
      <c r="L9" s="96"/>
      <c r="M9" s="96"/>
      <c r="N9" s="20"/>
      <c r="O9" s="96"/>
      <c r="P9" s="96"/>
      <c r="Q9" s="96"/>
      <c r="R9" s="96">
        <v>1</v>
      </c>
      <c r="S9" s="29">
        <f>95*(B9*C9+D9*E9+F9*G9)/((C9+E9+G9)*100)+R9</f>
        <v>78.583333333333329</v>
      </c>
    </row>
    <row r="10" spans="1:19" ht="15.75" customHeight="1" x14ac:dyDescent="0.35">
      <c r="A10" s="19" t="s">
        <v>208</v>
      </c>
      <c r="B10" s="96">
        <v>80</v>
      </c>
      <c r="C10" s="96">
        <v>1</v>
      </c>
      <c r="D10" s="96">
        <v>85</v>
      </c>
      <c r="E10" s="96">
        <v>1</v>
      </c>
      <c r="F10" s="96">
        <v>70</v>
      </c>
      <c r="G10" s="96">
        <v>1</v>
      </c>
      <c r="H10" s="52"/>
      <c r="I10" s="96"/>
      <c r="J10" s="52"/>
      <c r="K10" s="96"/>
      <c r="L10" s="52"/>
      <c r="M10" s="96"/>
      <c r="N10" s="20"/>
      <c r="O10" s="96"/>
      <c r="P10" s="52"/>
      <c r="Q10" s="52"/>
      <c r="R10" s="52"/>
      <c r="S10" s="29">
        <f>95*(B10*C10+D10*E10+F10*G10)/((C10+E10+G10)*100)+R10</f>
        <v>74.416666666666671</v>
      </c>
    </row>
    <row r="11" spans="1:19" ht="15.75" customHeight="1" x14ac:dyDescent="0.35">
      <c r="A11" s="19" t="s">
        <v>206</v>
      </c>
      <c r="B11" s="96">
        <v>75</v>
      </c>
      <c r="C11" s="96">
        <v>1</v>
      </c>
      <c r="D11" s="96">
        <v>85</v>
      </c>
      <c r="E11" s="96">
        <v>1</v>
      </c>
      <c r="F11" s="96">
        <v>70</v>
      </c>
      <c r="G11" s="96">
        <v>1</v>
      </c>
      <c r="H11" s="96"/>
      <c r="I11" s="96"/>
      <c r="J11" s="96"/>
      <c r="K11" s="96"/>
      <c r="L11" s="96"/>
      <c r="M11" s="96"/>
      <c r="N11" s="20"/>
      <c r="O11" s="96"/>
      <c r="P11" s="96"/>
      <c r="Q11" s="96"/>
      <c r="R11" s="96"/>
      <c r="S11" s="29">
        <f>95*(B11*C11+D11*E11+F11*G11)/((C11+E11+G11)*100)+R11</f>
        <v>72.833333333333329</v>
      </c>
    </row>
    <row r="12" spans="1:19" ht="15.75" customHeight="1" x14ac:dyDescent="0.35">
      <c r="A12" s="19" t="s">
        <v>211</v>
      </c>
      <c r="B12" s="96"/>
      <c r="C12" s="96"/>
      <c r="D12" s="96"/>
      <c r="E12" s="96"/>
      <c r="F12" s="96"/>
      <c r="G12" s="96"/>
      <c r="H12" s="52"/>
      <c r="I12" s="96"/>
      <c r="J12" s="52"/>
      <c r="K12" s="96"/>
      <c r="L12" s="52"/>
      <c r="M12" s="96"/>
      <c r="N12" s="20"/>
      <c r="O12" s="96"/>
      <c r="P12" s="52"/>
      <c r="Q12" s="52"/>
      <c r="R12" s="52"/>
      <c r="S12" s="29"/>
    </row>
    <row r="13" spans="1:19" ht="15.75" customHeight="1" x14ac:dyDescent="0.3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</row>
    <row r="14" spans="1:19" ht="15.75" customHeight="1" x14ac:dyDescent="0.3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</row>
    <row r="15" spans="1:19" ht="15.75" customHeight="1" x14ac:dyDescent="0.35">
      <c r="A15" s="36" t="s">
        <v>13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32">
        <f>AVERAGE(S7:S12)</f>
        <v>77.666666666666657</v>
      </c>
    </row>
    <row r="16" spans="1:19" ht="15.75" customHeight="1" x14ac:dyDescent="0.3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</row>
    <row r="17" spans="1:19" ht="15.75" customHeight="1" x14ac:dyDescent="0.35">
      <c r="A17" s="41" t="s">
        <v>14</v>
      </c>
      <c r="B17" s="41">
        <f>COUNTA(A1:A50)-4</f>
        <v>6</v>
      </c>
      <c r="C17" s="41">
        <f>B17*0.4</f>
        <v>2.4000000000000004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</row>
  </sheetData>
  <sortState xmlns:xlrd2="http://schemas.microsoft.com/office/spreadsheetml/2017/richdata2" ref="A7:S12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zoomScale="99" workbookViewId="0">
      <selection activeCell="M7" sqref="M7"/>
    </sheetView>
  </sheetViews>
  <sheetFormatPr defaultRowHeight="14.5" x14ac:dyDescent="0.35"/>
  <cols>
    <col min="1" max="1" width="38.54296875" style="13" customWidth="1"/>
    <col min="2" max="2" width="10.90625" style="13" customWidth="1"/>
  </cols>
  <sheetData>
    <row r="1" spans="1:13" x14ac:dyDescent="0.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8.75" customHeight="1" x14ac:dyDescent="0.35">
      <c r="A2" s="156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63" customHeight="1" x14ac:dyDescent="0.35">
      <c r="A5" s="158" t="s">
        <v>2</v>
      </c>
      <c r="B5" s="160" t="s">
        <v>3</v>
      </c>
      <c r="C5" s="161"/>
      <c r="D5" s="160" t="s">
        <v>4</v>
      </c>
      <c r="E5" s="161"/>
      <c r="F5" s="160" t="s">
        <v>5</v>
      </c>
      <c r="G5" s="161"/>
      <c r="H5" s="160"/>
      <c r="I5" s="161"/>
      <c r="J5" s="160"/>
      <c r="K5" s="161"/>
      <c r="L5" s="160" t="s">
        <v>6</v>
      </c>
      <c r="M5" s="160" t="s">
        <v>7</v>
      </c>
    </row>
    <row r="6" spans="1:13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159"/>
      <c r="M6" s="159"/>
    </row>
    <row r="7" spans="1:13" ht="15.75" customHeight="1" x14ac:dyDescent="0.35">
      <c r="A7" s="105" t="s">
        <v>12</v>
      </c>
      <c r="B7" s="107">
        <v>85</v>
      </c>
      <c r="C7" s="107">
        <v>1</v>
      </c>
      <c r="D7" s="107">
        <v>85</v>
      </c>
      <c r="E7" s="107">
        <v>1</v>
      </c>
      <c r="F7" s="107">
        <v>75</v>
      </c>
      <c r="G7" s="107">
        <v>1</v>
      </c>
      <c r="H7" s="106"/>
      <c r="I7" s="107"/>
      <c r="J7" s="106"/>
      <c r="K7" s="107"/>
      <c r="L7" s="108"/>
      <c r="M7" s="109">
        <f>95*(B7*C7+D7*E7+F7*G7+H7*I7+J7*K7)/((C7+E7+G7+I7+K7)*100)+L7</f>
        <v>77.583333333333329</v>
      </c>
    </row>
    <row r="8" spans="1:13" ht="15.75" customHeight="1" x14ac:dyDescent="0.35">
      <c r="A8" s="30" t="s">
        <v>11</v>
      </c>
      <c r="B8" s="96">
        <v>70</v>
      </c>
      <c r="C8" s="96">
        <v>1</v>
      </c>
      <c r="D8" s="96">
        <v>75</v>
      </c>
      <c r="E8" s="96">
        <v>1</v>
      </c>
      <c r="F8" s="96">
        <v>70</v>
      </c>
      <c r="G8" s="96">
        <v>1</v>
      </c>
      <c r="H8" s="41"/>
      <c r="I8" s="96"/>
      <c r="J8" s="41"/>
      <c r="K8" s="96"/>
      <c r="L8" s="22"/>
      <c r="M8" s="29">
        <f>95*(B8*C8+D8*E8+F8*G8+H8*I8+J8*K8)/((C8+E8+G8+I8+K8)*100)+L8</f>
        <v>68.083333333333329</v>
      </c>
    </row>
    <row r="9" spans="1:13" ht="15.75" customHeight="1" x14ac:dyDescent="0.35">
      <c r="A9" s="28" t="s">
        <v>10</v>
      </c>
      <c r="B9" s="41"/>
      <c r="C9" s="96"/>
      <c r="D9" s="41"/>
      <c r="E9" s="96"/>
      <c r="F9" s="41"/>
      <c r="G9" s="96"/>
      <c r="H9" s="41"/>
      <c r="I9" s="96"/>
      <c r="J9" s="41"/>
      <c r="K9" s="96"/>
      <c r="L9" s="22"/>
      <c r="M9" s="29"/>
    </row>
    <row r="10" spans="1:13" ht="15.75" customHeight="1" x14ac:dyDescent="0.35">
      <c r="A10" s="23"/>
      <c r="B10" s="96"/>
      <c r="C10" s="96"/>
      <c r="D10" s="24"/>
      <c r="E10" s="96"/>
      <c r="F10" s="96"/>
      <c r="G10" s="96"/>
      <c r="H10" s="96"/>
      <c r="I10" s="96"/>
      <c r="J10" s="96"/>
      <c r="K10" s="96"/>
      <c r="L10" s="96"/>
      <c r="M10" s="29"/>
    </row>
    <row r="11" spans="1:13" ht="15.75" customHeight="1" x14ac:dyDescent="0.35">
      <c r="A11" s="23"/>
      <c r="B11" s="96"/>
      <c r="C11" s="96"/>
      <c r="D11" s="24"/>
      <c r="E11" s="96"/>
      <c r="F11" s="96"/>
      <c r="G11" s="96"/>
      <c r="H11" s="96"/>
      <c r="I11" s="96"/>
      <c r="J11" s="96"/>
      <c r="K11" s="96"/>
      <c r="L11" s="96"/>
      <c r="M11" s="31"/>
    </row>
    <row r="12" spans="1:13" ht="15.75" customHeight="1" x14ac:dyDescent="0.35">
      <c r="A12" s="25" t="s">
        <v>13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32">
        <f>AVERAGE(M7:M9,)</f>
        <v>48.55555555555555</v>
      </c>
    </row>
    <row r="13" spans="1:13" ht="15.75" customHeight="1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13" ht="15.75" customHeight="1" x14ac:dyDescent="0.35">
      <c r="A14" s="41" t="s">
        <v>14</v>
      </c>
      <c r="B14" s="41">
        <f>COUNTA(A1:A50)-4</f>
        <v>3</v>
      </c>
      <c r="C14" s="41">
        <f>B14*0.4</f>
        <v>1.2000000000000002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8" spans="2:2" x14ac:dyDescent="0.35">
      <c r="B18" s="13">
        <f>'ГР-22'!B14</f>
        <v>3</v>
      </c>
    </row>
  </sheetData>
  <sortState xmlns:xlrd2="http://schemas.microsoft.com/office/spreadsheetml/2017/richdata2" ref="A7:M9">
    <sortCondition descending="1" ref="M9"/>
  </sortState>
  <mergeCells count="9">
    <mergeCell ref="A2:M2"/>
    <mergeCell ref="A5:A6"/>
    <mergeCell ref="B5:C5"/>
    <mergeCell ref="D5:E5"/>
    <mergeCell ref="F5:G5"/>
    <mergeCell ref="H5:I5"/>
    <mergeCell ref="J5:K5"/>
    <mergeCell ref="L5:L6"/>
    <mergeCell ref="M5:M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13"/>
  <sheetViews>
    <sheetView workbookViewId="0">
      <selection activeCell="Q9" sqref="Q9"/>
    </sheetView>
  </sheetViews>
  <sheetFormatPr defaultRowHeight="14.5" x14ac:dyDescent="0.35"/>
  <cols>
    <col min="1" max="1" width="37.54296875" style="13" customWidth="1"/>
    <col min="2" max="2" width="10.90625" style="13" customWidth="1"/>
  </cols>
  <sheetData>
    <row r="1" spans="1:17" ht="15.75" customHeight="1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18.75" customHeight="1" x14ac:dyDescent="0.35">
      <c r="A2" s="156" t="s">
        <v>212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15" customHeight="1" x14ac:dyDescent="0.3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5.7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39" customHeight="1" x14ac:dyDescent="0.35">
      <c r="A5" s="158" t="s">
        <v>2</v>
      </c>
      <c r="B5" s="168" t="s">
        <v>213</v>
      </c>
      <c r="C5" s="161"/>
      <c r="D5" s="168" t="s">
        <v>214</v>
      </c>
      <c r="E5" s="161"/>
      <c r="F5" s="168" t="s">
        <v>215</v>
      </c>
      <c r="G5" s="161"/>
      <c r="H5" s="160"/>
      <c r="I5" s="161"/>
      <c r="J5" s="160"/>
      <c r="K5" s="161"/>
      <c r="L5" s="160"/>
      <c r="M5" s="161"/>
      <c r="N5" s="160"/>
      <c r="O5" s="161"/>
      <c r="P5" s="160" t="s">
        <v>6</v>
      </c>
      <c r="Q5" s="160" t="s">
        <v>7</v>
      </c>
    </row>
    <row r="6" spans="1:17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159"/>
      <c r="Q6" s="159"/>
    </row>
    <row r="7" spans="1:17" ht="15.75" customHeight="1" x14ac:dyDescent="0.35">
      <c r="A7" s="105" t="s">
        <v>217</v>
      </c>
      <c r="B7" s="107">
        <v>85</v>
      </c>
      <c r="C7" s="107">
        <v>1</v>
      </c>
      <c r="D7" s="107">
        <v>80</v>
      </c>
      <c r="E7" s="107">
        <v>1</v>
      </c>
      <c r="F7" s="107">
        <v>80</v>
      </c>
      <c r="G7" s="107">
        <v>1</v>
      </c>
      <c r="H7" s="107"/>
      <c r="I7" s="107"/>
      <c r="J7" s="107"/>
      <c r="K7" s="107"/>
      <c r="L7" s="107"/>
      <c r="M7" s="107"/>
      <c r="N7" s="120"/>
      <c r="O7" s="107"/>
      <c r="P7" s="107"/>
      <c r="Q7" s="109">
        <f>95*(B7*C7+D7*E7+F7*G7)/((C7+E7+G7)*100)+P7</f>
        <v>77.583333333333329</v>
      </c>
    </row>
    <row r="8" spans="1:17" ht="15.75" customHeight="1" x14ac:dyDescent="0.35">
      <c r="A8" s="28" t="s">
        <v>216</v>
      </c>
      <c r="B8" s="96">
        <v>85</v>
      </c>
      <c r="C8" s="96">
        <v>1</v>
      </c>
      <c r="D8" s="96">
        <v>66</v>
      </c>
      <c r="E8" s="96">
        <v>1</v>
      </c>
      <c r="F8" s="96">
        <v>80</v>
      </c>
      <c r="G8" s="96">
        <v>1</v>
      </c>
      <c r="H8" s="96"/>
      <c r="I8" s="96"/>
      <c r="J8" s="96"/>
      <c r="K8" s="96"/>
      <c r="L8" s="96"/>
      <c r="M8" s="96"/>
      <c r="N8" s="125"/>
      <c r="O8" s="96"/>
      <c r="P8" s="96"/>
      <c r="Q8" s="29">
        <f>95*(B8*C8+D8*E8+F8*G8)/((C8+E8+G8)*100)+P8</f>
        <v>73.150000000000006</v>
      </c>
    </row>
    <row r="9" spans="1:17" ht="15.75" customHeight="1" x14ac:dyDescent="0.3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</row>
    <row r="10" spans="1:17" ht="15.75" customHeight="1" x14ac:dyDescent="0.3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1:17" ht="15.75" customHeight="1" x14ac:dyDescent="0.35">
      <c r="A11" s="36" t="s">
        <v>13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32">
        <f>AVERAGE(Q7:Q8)</f>
        <v>75.366666666666674</v>
      </c>
    </row>
    <row r="12" spans="1:17" ht="15.75" customHeight="1" x14ac:dyDescent="0.3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spans="1:17" ht="15.75" customHeight="1" x14ac:dyDescent="0.35">
      <c r="A13" s="41" t="s">
        <v>14</v>
      </c>
      <c r="B13" s="41">
        <f>COUNTA(A1:A50)-4</f>
        <v>2</v>
      </c>
      <c r="C13" s="41">
        <f>B13*0.4</f>
        <v>0.8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</sheetData>
  <sortState xmlns:xlrd2="http://schemas.microsoft.com/office/spreadsheetml/2017/richdata2" ref="A7:Q8">
    <sortCondition descending="1" ref="Q7"/>
  </sortState>
  <mergeCells count="11">
    <mergeCell ref="P5:P6"/>
    <mergeCell ref="Q5:Q6"/>
    <mergeCell ref="A2:Q2"/>
    <mergeCell ref="A5:A6"/>
    <mergeCell ref="B5:C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6"/>
  <sheetViews>
    <sheetView workbookViewId="0">
      <selection activeCell="B7" sqref="B7:G10"/>
    </sheetView>
  </sheetViews>
  <sheetFormatPr defaultColWidth="9.08984375" defaultRowHeight="15.5" x14ac:dyDescent="0.35"/>
  <cols>
    <col min="1" max="1" width="39.08984375" style="87" customWidth="1"/>
    <col min="2" max="2" width="10.90625" style="87" customWidth="1"/>
    <col min="3" max="3" width="9.08984375" style="87" customWidth="1"/>
    <col min="4" max="16384" width="9.08984375" style="87"/>
  </cols>
  <sheetData>
    <row r="1" spans="1:17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18.75" customHeight="1" x14ac:dyDescent="0.35">
      <c r="A2" s="156" t="s">
        <v>218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1:17" ht="13.5" customHeight="1" x14ac:dyDescent="0.3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64.5" customHeight="1" x14ac:dyDescent="0.35">
      <c r="A5" s="158" t="s">
        <v>2</v>
      </c>
      <c r="B5" s="168" t="s">
        <v>23</v>
      </c>
      <c r="C5" s="161"/>
      <c r="D5" s="168" t="s">
        <v>24</v>
      </c>
      <c r="E5" s="161"/>
      <c r="F5" s="168" t="s">
        <v>219</v>
      </c>
      <c r="G5" s="161"/>
      <c r="H5" s="160"/>
      <c r="I5" s="161"/>
      <c r="J5" s="160"/>
      <c r="K5" s="161"/>
      <c r="L5" s="160"/>
      <c r="M5" s="161"/>
      <c r="N5" s="160"/>
      <c r="O5" s="161"/>
      <c r="P5" s="160" t="s">
        <v>6</v>
      </c>
      <c r="Q5" s="160" t="s">
        <v>7</v>
      </c>
    </row>
    <row r="6" spans="1:17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159"/>
      <c r="Q6" s="159"/>
    </row>
    <row r="7" spans="1:17" x14ac:dyDescent="0.35">
      <c r="A7" s="122" t="s">
        <v>223</v>
      </c>
      <c r="B7" s="146">
        <v>65</v>
      </c>
      <c r="C7" s="107">
        <v>1</v>
      </c>
      <c r="D7" s="146">
        <v>95</v>
      </c>
      <c r="E7" s="107">
        <v>1</v>
      </c>
      <c r="F7" s="146">
        <v>80</v>
      </c>
      <c r="G7" s="107">
        <v>1</v>
      </c>
      <c r="H7" s="122"/>
      <c r="I7" s="107"/>
      <c r="J7" s="122"/>
      <c r="K7" s="107"/>
      <c r="L7" s="122"/>
      <c r="M7" s="107"/>
      <c r="N7" s="120"/>
      <c r="O7" s="107"/>
      <c r="P7" s="122"/>
      <c r="Q7" s="109">
        <f>95*(B7*C7+D7*E7+F7*G7)/((C7+E7+G7)*100)+P7</f>
        <v>76</v>
      </c>
    </row>
    <row r="8" spans="1:17" x14ac:dyDescent="0.35">
      <c r="A8" s="122" t="s">
        <v>221</v>
      </c>
      <c r="B8" s="146">
        <v>75</v>
      </c>
      <c r="C8" s="107">
        <v>1</v>
      </c>
      <c r="D8" s="146">
        <v>68</v>
      </c>
      <c r="E8" s="107">
        <v>1</v>
      </c>
      <c r="F8" s="146">
        <v>80</v>
      </c>
      <c r="G8" s="107">
        <v>1</v>
      </c>
      <c r="H8" s="122"/>
      <c r="I8" s="107"/>
      <c r="J8" s="122"/>
      <c r="K8" s="107"/>
      <c r="L8" s="122"/>
      <c r="M8" s="107"/>
      <c r="N8" s="120"/>
      <c r="O8" s="107"/>
      <c r="P8" s="122"/>
      <c r="Q8" s="109">
        <f>95*(B8*C8+D8*E8+F8*G8)/((C8+E8+G8)*100)+P8</f>
        <v>70.61666666666666</v>
      </c>
    </row>
    <row r="9" spans="1:17" x14ac:dyDescent="0.35">
      <c r="A9" s="52" t="s">
        <v>220</v>
      </c>
      <c r="B9" s="147">
        <v>70</v>
      </c>
      <c r="C9" s="102">
        <v>1</v>
      </c>
      <c r="D9" s="147">
        <v>70</v>
      </c>
      <c r="E9" s="102">
        <v>1</v>
      </c>
      <c r="F9" s="147">
        <v>80</v>
      </c>
      <c r="G9" s="102">
        <v>1</v>
      </c>
      <c r="H9" s="52"/>
      <c r="I9" s="96"/>
      <c r="J9" s="52"/>
      <c r="K9" s="96"/>
      <c r="L9" s="52"/>
      <c r="M9" s="96"/>
      <c r="N9" s="20"/>
      <c r="O9" s="96"/>
      <c r="P9" s="52"/>
      <c r="Q9" s="29">
        <f>95*(B9*C9+D9*E9+F9*G9)/((C9+E9+G9)*100)+P9</f>
        <v>69.666666666666671</v>
      </c>
    </row>
    <row r="10" spans="1:17" x14ac:dyDescent="0.35">
      <c r="A10" s="52" t="s">
        <v>222</v>
      </c>
      <c r="B10" s="102"/>
      <c r="C10" s="102"/>
      <c r="D10" s="102"/>
      <c r="E10" s="102"/>
      <c r="F10" s="102"/>
      <c r="G10" s="102"/>
      <c r="H10" s="96"/>
      <c r="I10" s="96"/>
      <c r="J10" s="96"/>
      <c r="K10" s="96"/>
      <c r="L10" s="96"/>
      <c r="M10" s="96"/>
      <c r="N10" s="20"/>
      <c r="O10" s="96"/>
      <c r="P10" s="96"/>
      <c r="Q10" s="29"/>
    </row>
    <row r="11" spans="1:17" x14ac:dyDescent="0.35">
      <c r="A11" s="52" t="s">
        <v>224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20"/>
      <c r="O11" s="96"/>
      <c r="P11" s="96"/>
      <c r="Q11" s="29"/>
    </row>
    <row r="12" spans="1:17" x14ac:dyDescent="0.3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spans="1:17" x14ac:dyDescent="0.3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  <row r="14" spans="1:17" x14ac:dyDescent="0.35">
      <c r="A14" s="36" t="s">
        <v>13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32">
        <f>AVERAGE(Q7:Q11)</f>
        <v>72.094444444444449</v>
      </c>
    </row>
    <row r="15" spans="1:17" x14ac:dyDescent="0.3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17" x14ac:dyDescent="0.35">
      <c r="A16" s="41" t="s">
        <v>14</v>
      </c>
      <c r="B16" s="41">
        <f>COUNTA(A1:A50)-4</f>
        <v>5</v>
      </c>
      <c r="C16" s="41">
        <f>B16*0.4</f>
        <v>2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</sheetData>
  <sortState xmlns:xlrd2="http://schemas.microsoft.com/office/spreadsheetml/2017/richdata2" ref="A7:Q11">
    <sortCondition descending="1" ref="Q7"/>
  </sortState>
  <mergeCells count="11">
    <mergeCell ref="P5:P6"/>
    <mergeCell ref="Q5:Q6"/>
    <mergeCell ref="A2:Q2"/>
    <mergeCell ref="A5:A6"/>
    <mergeCell ref="B5:C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S17"/>
  <sheetViews>
    <sheetView zoomScale="70" zoomScaleNormal="70" workbookViewId="0">
      <selection activeCell="K14" sqref="K14"/>
    </sheetView>
  </sheetViews>
  <sheetFormatPr defaultRowHeight="15.5" x14ac:dyDescent="0.35"/>
  <cols>
    <col min="1" max="1" width="43.36328125" style="65" customWidth="1"/>
    <col min="2" max="2" width="8.08984375" style="65" customWidth="1"/>
    <col min="3" max="3" width="9.54296875" style="65" bestFit="1" customWidth="1"/>
    <col min="4" max="4" width="8.08984375" style="65" customWidth="1"/>
    <col min="5" max="5" width="9.54296875" style="65" customWidth="1"/>
    <col min="6" max="6" width="8.08984375" style="65" customWidth="1"/>
    <col min="7" max="7" width="9.54296875" style="65" customWidth="1"/>
    <col min="8" max="8" width="8.08984375" style="65" customWidth="1"/>
    <col min="9" max="9" width="9.54296875" style="65" customWidth="1"/>
    <col min="10" max="10" width="8.08984375" style="65" customWidth="1"/>
    <col min="11" max="11" width="9.54296875" style="65" customWidth="1"/>
    <col min="12" max="12" width="8.08984375" style="65" customWidth="1"/>
    <col min="13" max="13" width="9.54296875" style="65" customWidth="1"/>
    <col min="14" max="14" width="8.08984375" style="65" customWidth="1"/>
    <col min="15" max="15" width="9.54296875" style="65" customWidth="1"/>
    <col min="16" max="16" width="8.08984375" style="65" customWidth="1"/>
    <col min="17" max="17" width="9.54296875" style="65" customWidth="1"/>
    <col min="18" max="18" width="6.453125" style="65" customWidth="1"/>
    <col min="19" max="19" width="11.90625" style="65" bestFit="1" customWidth="1"/>
    <col min="20" max="256" width="9.08984375" style="65" customWidth="1"/>
    <col min="257" max="257" width="15.90625" style="65" customWidth="1"/>
    <col min="258" max="258" width="6.453125" style="65" customWidth="1"/>
    <col min="259" max="259" width="7.54296875" style="65" bestFit="1" customWidth="1"/>
    <col min="260" max="260" width="6.6328125" style="65" customWidth="1"/>
    <col min="261" max="261" width="7.08984375" style="65" customWidth="1"/>
    <col min="262" max="262" width="6.90625" style="65" customWidth="1"/>
    <col min="263" max="267" width="7" style="65" customWidth="1"/>
    <col min="268" max="273" width="7.54296875" style="65" customWidth="1"/>
    <col min="274" max="274" width="6.453125" style="65" customWidth="1"/>
    <col min="275" max="275" width="11.90625" style="65" bestFit="1" customWidth="1"/>
    <col min="276" max="512" width="9.08984375" style="65" customWidth="1"/>
    <col min="513" max="513" width="15.90625" style="65" customWidth="1"/>
    <col min="514" max="514" width="6.453125" style="65" customWidth="1"/>
    <col min="515" max="515" width="7.54296875" style="65" bestFit="1" customWidth="1"/>
    <col min="516" max="516" width="6.6328125" style="65" customWidth="1"/>
    <col min="517" max="517" width="7.08984375" style="65" customWidth="1"/>
    <col min="518" max="518" width="6.90625" style="65" customWidth="1"/>
    <col min="519" max="523" width="7" style="65" customWidth="1"/>
    <col min="524" max="529" width="7.54296875" style="65" customWidth="1"/>
    <col min="530" max="530" width="6.453125" style="65" customWidth="1"/>
    <col min="531" max="531" width="11.90625" style="65" bestFit="1" customWidth="1"/>
    <col min="532" max="768" width="9.08984375" style="65" customWidth="1"/>
    <col min="769" max="769" width="15.90625" style="65" customWidth="1"/>
    <col min="770" max="770" width="6.453125" style="65" customWidth="1"/>
    <col min="771" max="771" width="7.54296875" style="65" bestFit="1" customWidth="1"/>
    <col min="772" max="772" width="6.6328125" style="65" customWidth="1"/>
    <col min="773" max="773" width="7.08984375" style="65" customWidth="1"/>
    <col min="774" max="774" width="6.90625" style="65" customWidth="1"/>
    <col min="775" max="779" width="7" style="65" customWidth="1"/>
    <col min="780" max="785" width="7.54296875" style="65" customWidth="1"/>
    <col min="786" max="786" width="6.453125" style="65" customWidth="1"/>
    <col min="787" max="787" width="11.90625" style="65" bestFit="1" customWidth="1"/>
    <col min="788" max="1024" width="9.08984375" style="65" customWidth="1"/>
    <col min="1025" max="1025" width="15.90625" style="65" customWidth="1"/>
    <col min="1026" max="1026" width="6.453125" style="65" customWidth="1"/>
    <col min="1027" max="1027" width="7.54296875" style="65" bestFit="1" customWidth="1"/>
    <col min="1028" max="1028" width="6.6328125" style="65" customWidth="1"/>
    <col min="1029" max="1029" width="7.08984375" style="65" customWidth="1"/>
    <col min="1030" max="1030" width="6.90625" style="65" customWidth="1"/>
    <col min="1031" max="1035" width="7" style="65" customWidth="1"/>
    <col min="1036" max="1041" width="7.54296875" style="65" customWidth="1"/>
    <col min="1042" max="1042" width="6.453125" style="65" customWidth="1"/>
    <col min="1043" max="1043" width="11.90625" style="65" bestFit="1" customWidth="1"/>
    <col min="1044" max="1280" width="9.08984375" style="65" customWidth="1"/>
    <col min="1281" max="1281" width="15.90625" style="65" customWidth="1"/>
    <col min="1282" max="1282" width="6.453125" style="65" customWidth="1"/>
    <col min="1283" max="1283" width="7.54296875" style="65" bestFit="1" customWidth="1"/>
    <col min="1284" max="1284" width="6.6328125" style="65" customWidth="1"/>
    <col min="1285" max="1285" width="7.08984375" style="65" customWidth="1"/>
    <col min="1286" max="1286" width="6.90625" style="65" customWidth="1"/>
    <col min="1287" max="1291" width="7" style="65" customWidth="1"/>
    <col min="1292" max="1297" width="7.54296875" style="65" customWidth="1"/>
    <col min="1298" max="1298" width="6.453125" style="65" customWidth="1"/>
    <col min="1299" max="1299" width="11.90625" style="65" bestFit="1" customWidth="1"/>
    <col min="1300" max="1536" width="9.08984375" style="65" customWidth="1"/>
    <col min="1537" max="1537" width="15.90625" style="65" customWidth="1"/>
    <col min="1538" max="1538" width="6.453125" style="65" customWidth="1"/>
    <col min="1539" max="1539" width="7.54296875" style="65" bestFit="1" customWidth="1"/>
    <col min="1540" max="1540" width="6.6328125" style="65" customWidth="1"/>
    <col min="1541" max="1541" width="7.08984375" style="65" customWidth="1"/>
    <col min="1542" max="1542" width="6.90625" style="65" customWidth="1"/>
    <col min="1543" max="1547" width="7" style="65" customWidth="1"/>
    <col min="1548" max="1553" width="7.54296875" style="65" customWidth="1"/>
    <col min="1554" max="1554" width="6.453125" style="65" customWidth="1"/>
    <col min="1555" max="1555" width="11.90625" style="65" bestFit="1" customWidth="1"/>
    <col min="1556" max="1792" width="9.08984375" style="65" customWidth="1"/>
    <col min="1793" max="1793" width="15.90625" style="65" customWidth="1"/>
    <col min="1794" max="1794" width="6.453125" style="65" customWidth="1"/>
    <col min="1795" max="1795" width="7.54296875" style="65" bestFit="1" customWidth="1"/>
    <col min="1796" max="1796" width="6.6328125" style="65" customWidth="1"/>
    <col min="1797" max="1797" width="7.08984375" style="65" customWidth="1"/>
    <col min="1798" max="1798" width="6.90625" style="65" customWidth="1"/>
    <col min="1799" max="1803" width="7" style="65" customWidth="1"/>
    <col min="1804" max="1809" width="7.54296875" style="65" customWidth="1"/>
    <col min="1810" max="1810" width="6.453125" style="65" customWidth="1"/>
    <col min="1811" max="1811" width="11.90625" style="65" bestFit="1" customWidth="1"/>
    <col min="1812" max="2048" width="9.08984375" style="65" customWidth="1"/>
    <col min="2049" max="2049" width="15.90625" style="65" customWidth="1"/>
    <col min="2050" max="2050" width="6.453125" style="65" customWidth="1"/>
    <col min="2051" max="2051" width="7.54296875" style="65" bestFit="1" customWidth="1"/>
    <col min="2052" max="2052" width="6.6328125" style="65" customWidth="1"/>
    <col min="2053" max="2053" width="7.08984375" style="65" customWidth="1"/>
    <col min="2054" max="2054" width="6.90625" style="65" customWidth="1"/>
    <col min="2055" max="2059" width="7" style="65" customWidth="1"/>
    <col min="2060" max="2065" width="7.54296875" style="65" customWidth="1"/>
    <col min="2066" max="2066" width="6.453125" style="65" customWidth="1"/>
    <col min="2067" max="2067" width="11.90625" style="65" bestFit="1" customWidth="1"/>
    <col min="2068" max="2304" width="9.08984375" style="65" customWidth="1"/>
    <col min="2305" max="2305" width="15.90625" style="65" customWidth="1"/>
    <col min="2306" max="2306" width="6.453125" style="65" customWidth="1"/>
    <col min="2307" max="2307" width="7.54296875" style="65" bestFit="1" customWidth="1"/>
    <col min="2308" max="2308" width="6.6328125" style="65" customWidth="1"/>
    <col min="2309" max="2309" width="7.08984375" style="65" customWidth="1"/>
    <col min="2310" max="2310" width="6.90625" style="65" customWidth="1"/>
    <col min="2311" max="2315" width="7" style="65" customWidth="1"/>
    <col min="2316" max="2321" width="7.54296875" style="65" customWidth="1"/>
    <col min="2322" max="2322" width="6.453125" style="65" customWidth="1"/>
    <col min="2323" max="2323" width="11.90625" style="65" bestFit="1" customWidth="1"/>
    <col min="2324" max="2560" width="9.08984375" style="65" customWidth="1"/>
    <col min="2561" max="2561" width="15.90625" style="65" customWidth="1"/>
    <col min="2562" max="2562" width="6.453125" style="65" customWidth="1"/>
    <col min="2563" max="2563" width="7.54296875" style="65" bestFit="1" customWidth="1"/>
    <col min="2564" max="2564" width="6.6328125" style="65" customWidth="1"/>
    <col min="2565" max="2565" width="7.08984375" style="65" customWidth="1"/>
    <col min="2566" max="2566" width="6.90625" style="65" customWidth="1"/>
    <col min="2567" max="2571" width="7" style="65" customWidth="1"/>
    <col min="2572" max="2577" width="7.54296875" style="65" customWidth="1"/>
    <col min="2578" max="2578" width="6.453125" style="65" customWidth="1"/>
    <col min="2579" max="2579" width="11.90625" style="65" bestFit="1" customWidth="1"/>
    <col min="2580" max="2816" width="9.08984375" style="65" customWidth="1"/>
    <col min="2817" max="2817" width="15.90625" style="65" customWidth="1"/>
    <col min="2818" max="2818" width="6.453125" style="65" customWidth="1"/>
    <col min="2819" max="2819" width="7.54296875" style="65" bestFit="1" customWidth="1"/>
    <col min="2820" max="2820" width="6.6328125" style="65" customWidth="1"/>
    <col min="2821" max="2821" width="7.08984375" style="65" customWidth="1"/>
    <col min="2822" max="2822" width="6.90625" style="65" customWidth="1"/>
    <col min="2823" max="2827" width="7" style="65" customWidth="1"/>
    <col min="2828" max="2833" width="7.54296875" style="65" customWidth="1"/>
    <col min="2834" max="2834" width="6.453125" style="65" customWidth="1"/>
    <col min="2835" max="2835" width="11.90625" style="65" bestFit="1" customWidth="1"/>
    <col min="2836" max="3072" width="9.08984375" style="65" customWidth="1"/>
    <col min="3073" max="3073" width="15.90625" style="65" customWidth="1"/>
    <col min="3074" max="3074" width="6.453125" style="65" customWidth="1"/>
    <col min="3075" max="3075" width="7.54296875" style="65" bestFit="1" customWidth="1"/>
    <col min="3076" max="3076" width="6.6328125" style="65" customWidth="1"/>
    <col min="3077" max="3077" width="7.08984375" style="65" customWidth="1"/>
    <col min="3078" max="3078" width="6.90625" style="65" customWidth="1"/>
    <col min="3079" max="3083" width="7" style="65" customWidth="1"/>
    <col min="3084" max="3089" width="7.54296875" style="65" customWidth="1"/>
    <col min="3090" max="3090" width="6.453125" style="65" customWidth="1"/>
    <col min="3091" max="3091" width="11.90625" style="65" bestFit="1" customWidth="1"/>
    <col min="3092" max="3328" width="9.08984375" style="65" customWidth="1"/>
    <col min="3329" max="3329" width="15.90625" style="65" customWidth="1"/>
    <col min="3330" max="3330" width="6.453125" style="65" customWidth="1"/>
    <col min="3331" max="3331" width="7.54296875" style="65" bestFit="1" customWidth="1"/>
    <col min="3332" max="3332" width="6.6328125" style="65" customWidth="1"/>
    <col min="3333" max="3333" width="7.08984375" style="65" customWidth="1"/>
    <col min="3334" max="3334" width="6.90625" style="65" customWidth="1"/>
    <col min="3335" max="3339" width="7" style="65" customWidth="1"/>
    <col min="3340" max="3345" width="7.54296875" style="65" customWidth="1"/>
    <col min="3346" max="3346" width="6.453125" style="65" customWidth="1"/>
    <col min="3347" max="3347" width="11.90625" style="65" bestFit="1" customWidth="1"/>
    <col min="3348" max="3584" width="9.08984375" style="65" customWidth="1"/>
    <col min="3585" max="3585" width="15.90625" style="65" customWidth="1"/>
    <col min="3586" max="3586" width="6.453125" style="65" customWidth="1"/>
    <col min="3587" max="3587" width="7.54296875" style="65" bestFit="1" customWidth="1"/>
    <col min="3588" max="3588" width="6.6328125" style="65" customWidth="1"/>
    <col min="3589" max="3589" width="7.08984375" style="65" customWidth="1"/>
    <col min="3590" max="3590" width="6.90625" style="65" customWidth="1"/>
    <col min="3591" max="3595" width="7" style="65" customWidth="1"/>
    <col min="3596" max="3601" width="7.54296875" style="65" customWidth="1"/>
    <col min="3602" max="3602" width="6.453125" style="65" customWidth="1"/>
    <col min="3603" max="3603" width="11.90625" style="65" bestFit="1" customWidth="1"/>
    <col min="3604" max="3840" width="9.08984375" style="65" customWidth="1"/>
    <col min="3841" max="3841" width="15.90625" style="65" customWidth="1"/>
    <col min="3842" max="3842" width="6.453125" style="65" customWidth="1"/>
    <col min="3843" max="3843" width="7.54296875" style="65" bestFit="1" customWidth="1"/>
    <col min="3844" max="3844" width="6.6328125" style="65" customWidth="1"/>
    <col min="3845" max="3845" width="7.08984375" style="65" customWidth="1"/>
    <col min="3846" max="3846" width="6.90625" style="65" customWidth="1"/>
    <col min="3847" max="3851" width="7" style="65" customWidth="1"/>
    <col min="3852" max="3857" width="7.54296875" style="65" customWidth="1"/>
    <col min="3858" max="3858" width="6.453125" style="65" customWidth="1"/>
    <col min="3859" max="3859" width="11.90625" style="65" bestFit="1" customWidth="1"/>
    <col min="3860" max="4096" width="9.08984375" style="65" customWidth="1"/>
    <col min="4097" max="4097" width="15.90625" style="65" customWidth="1"/>
    <col min="4098" max="4098" width="6.453125" style="65" customWidth="1"/>
    <col min="4099" max="4099" width="7.54296875" style="65" bestFit="1" customWidth="1"/>
    <col min="4100" max="4100" width="6.6328125" style="65" customWidth="1"/>
    <col min="4101" max="4101" width="7.08984375" style="65" customWidth="1"/>
    <col min="4102" max="4102" width="6.90625" style="65" customWidth="1"/>
    <col min="4103" max="4107" width="7" style="65" customWidth="1"/>
    <col min="4108" max="4113" width="7.54296875" style="65" customWidth="1"/>
    <col min="4114" max="4114" width="6.453125" style="65" customWidth="1"/>
    <col min="4115" max="4115" width="11.90625" style="65" bestFit="1" customWidth="1"/>
    <col min="4116" max="4352" width="9.08984375" style="65" customWidth="1"/>
    <col min="4353" max="4353" width="15.90625" style="65" customWidth="1"/>
    <col min="4354" max="4354" width="6.453125" style="65" customWidth="1"/>
    <col min="4355" max="4355" width="7.54296875" style="65" bestFit="1" customWidth="1"/>
    <col min="4356" max="4356" width="6.6328125" style="65" customWidth="1"/>
    <col min="4357" max="4357" width="7.08984375" style="65" customWidth="1"/>
    <col min="4358" max="4358" width="6.90625" style="65" customWidth="1"/>
    <col min="4359" max="4363" width="7" style="65" customWidth="1"/>
    <col min="4364" max="4369" width="7.54296875" style="65" customWidth="1"/>
    <col min="4370" max="4370" width="6.453125" style="65" customWidth="1"/>
    <col min="4371" max="4371" width="11.90625" style="65" bestFit="1" customWidth="1"/>
    <col min="4372" max="4608" width="9.08984375" style="65" customWidth="1"/>
    <col min="4609" max="4609" width="15.90625" style="65" customWidth="1"/>
    <col min="4610" max="4610" width="6.453125" style="65" customWidth="1"/>
    <col min="4611" max="4611" width="7.54296875" style="65" bestFit="1" customWidth="1"/>
    <col min="4612" max="4612" width="6.6328125" style="65" customWidth="1"/>
    <col min="4613" max="4613" width="7.08984375" style="65" customWidth="1"/>
    <col min="4614" max="4614" width="6.90625" style="65" customWidth="1"/>
    <col min="4615" max="4619" width="7" style="65" customWidth="1"/>
    <col min="4620" max="4625" width="7.54296875" style="65" customWidth="1"/>
    <col min="4626" max="4626" width="6.453125" style="65" customWidth="1"/>
    <col min="4627" max="4627" width="11.90625" style="65" bestFit="1" customWidth="1"/>
    <col min="4628" max="4864" width="9.08984375" style="65" customWidth="1"/>
    <col min="4865" max="4865" width="15.90625" style="65" customWidth="1"/>
    <col min="4866" max="4866" width="6.453125" style="65" customWidth="1"/>
    <col min="4867" max="4867" width="7.54296875" style="65" bestFit="1" customWidth="1"/>
    <col min="4868" max="4868" width="6.6328125" style="65" customWidth="1"/>
    <col min="4869" max="4869" width="7.08984375" style="65" customWidth="1"/>
    <col min="4870" max="4870" width="6.90625" style="65" customWidth="1"/>
    <col min="4871" max="4875" width="7" style="65" customWidth="1"/>
    <col min="4876" max="4881" width="7.54296875" style="65" customWidth="1"/>
    <col min="4882" max="4882" width="6.453125" style="65" customWidth="1"/>
    <col min="4883" max="4883" width="11.90625" style="65" bestFit="1" customWidth="1"/>
    <col min="4884" max="5120" width="9.08984375" style="65" customWidth="1"/>
    <col min="5121" max="5121" width="15.90625" style="65" customWidth="1"/>
    <col min="5122" max="5122" width="6.453125" style="65" customWidth="1"/>
    <col min="5123" max="5123" width="7.54296875" style="65" bestFit="1" customWidth="1"/>
    <col min="5124" max="5124" width="6.6328125" style="65" customWidth="1"/>
    <col min="5125" max="5125" width="7.08984375" style="65" customWidth="1"/>
    <col min="5126" max="5126" width="6.90625" style="65" customWidth="1"/>
    <col min="5127" max="5131" width="7" style="65" customWidth="1"/>
    <col min="5132" max="5137" width="7.54296875" style="65" customWidth="1"/>
    <col min="5138" max="5138" width="6.453125" style="65" customWidth="1"/>
    <col min="5139" max="5139" width="11.90625" style="65" bestFit="1" customWidth="1"/>
    <col min="5140" max="5376" width="9.08984375" style="65" customWidth="1"/>
    <col min="5377" max="5377" width="15.90625" style="65" customWidth="1"/>
    <col min="5378" max="5378" width="6.453125" style="65" customWidth="1"/>
    <col min="5379" max="5379" width="7.54296875" style="65" bestFit="1" customWidth="1"/>
    <col min="5380" max="5380" width="6.6328125" style="65" customWidth="1"/>
    <col min="5381" max="5381" width="7.08984375" style="65" customWidth="1"/>
    <col min="5382" max="5382" width="6.90625" style="65" customWidth="1"/>
    <col min="5383" max="5387" width="7" style="65" customWidth="1"/>
    <col min="5388" max="5393" width="7.54296875" style="65" customWidth="1"/>
    <col min="5394" max="5394" width="6.453125" style="65" customWidth="1"/>
    <col min="5395" max="5395" width="11.90625" style="65" bestFit="1" customWidth="1"/>
    <col min="5396" max="5632" width="9.08984375" style="65" customWidth="1"/>
    <col min="5633" max="5633" width="15.90625" style="65" customWidth="1"/>
    <col min="5634" max="5634" width="6.453125" style="65" customWidth="1"/>
    <col min="5635" max="5635" width="7.54296875" style="65" bestFit="1" customWidth="1"/>
    <col min="5636" max="5636" width="6.6328125" style="65" customWidth="1"/>
    <col min="5637" max="5637" width="7.08984375" style="65" customWidth="1"/>
    <col min="5638" max="5638" width="6.90625" style="65" customWidth="1"/>
    <col min="5639" max="5643" width="7" style="65" customWidth="1"/>
    <col min="5644" max="5649" width="7.54296875" style="65" customWidth="1"/>
    <col min="5650" max="5650" width="6.453125" style="65" customWidth="1"/>
    <col min="5651" max="5651" width="11.90625" style="65" bestFit="1" customWidth="1"/>
    <col min="5652" max="5888" width="9.08984375" style="65" customWidth="1"/>
    <col min="5889" max="5889" width="15.90625" style="65" customWidth="1"/>
    <col min="5890" max="5890" width="6.453125" style="65" customWidth="1"/>
    <col min="5891" max="5891" width="7.54296875" style="65" bestFit="1" customWidth="1"/>
    <col min="5892" max="5892" width="6.6328125" style="65" customWidth="1"/>
    <col min="5893" max="5893" width="7.08984375" style="65" customWidth="1"/>
    <col min="5894" max="5894" width="6.90625" style="65" customWidth="1"/>
    <col min="5895" max="5899" width="7" style="65" customWidth="1"/>
    <col min="5900" max="5905" width="7.54296875" style="65" customWidth="1"/>
    <col min="5906" max="5906" width="6.453125" style="65" customWidth="1"/>
    <col min="5907" max="5907" width="11.90625" style="65" bestFit="1" customWidth="1"/>
    <col min="5908" max="6144" width="9.08984375" style="65" customWidth="1"/>
    <col min="6145" max="6145" width="15.90625" style="65" customWidth="1"/>
    <col min="6146" max="6146" width="6.453125" style="65" customWidth="1"/>
    <col min="6147" max="6147" width="7.54296875" style="65" bestFit="1" customWidth="1"/>
    <col min="6148" max="6148" width="6.6328125" style="65" customWidth="1"/>
    <col min="6149" max="6149" width="7.08984375" style="65" customWidth="1"/>
    <col min="6150" max="6150" width="6.90625" style="65" customWidth="1"/>
    <col min="6151" max="6155" width="7" style="65" customWidth="1"/>
    <col min="6156" max="6161" width="7.54296875" style="65" customWidth="1"/>
    <col min="6162" max="6162" width="6.453125" style="65" customWidth="1"/>
    <col min="6163" max="6163" width="11.90625" style="65" bestFit="1" customWidth="1"/>
    <col min="6164" max="6400" width="9.08984375" style="65" customWidth="1"/>
    <col min="6401" max="6401" width="15.90625" style="65" customWidth="1"/>
    <col min="6402" max="6402" width="6.453125" style="65" customWidth="1"/>
    <col min="6403" max="6403" width="7.54296875" style="65" bestFit="1" customWidth="1"/>
    <col min="6404" max="6404" width="6.6328125" style="65" customWidth="1"/>
    <col min="6405" max="6405" width="7.08984375" style="65" customWidth="1"/>
    <col min="6406" max="6406" width="6.90625" style="65" customWidth="1"/>
    <col min="6407" max="6411" width="7" style="65" customWidth="1"/>
    <col min="6412" max="6417" width="7.54296875" style="65" customWidth="1"/>
    <col min="6418" max="6418" width="6.453125" style="65" customWidth="1"/>
    <col min="6419" max="6419" width="11.90625" style="65" bestFit="1" customWidth="1"/>
    <col min="6420" max="6656" width="9.08984375" style="65" customWidth="1"/>
    <col min="6657" max="6657" width="15.90625" style="65" customWidth="1"/>
    <col min="6658" max="6658" width="6.453125" style="65" customWidth="1"/>
    <col min="6659" max="6659" width="7.54296875" style="65" bestFit="1" customWidth="1"/>
    <col min="6660" max="6660" width="6.6328125" style="65" customWidth="1"/>
    <col min="6661" max="6661" width="7.08984375" style="65" customWidth="1"/>
    <col min="6662" max="6662" width="6.90625" style="65" customWidth="1"/>
    <col min="6663" max="6667" width="7" style="65" customWidth="1"/>
    <col min="6668" max="6673" width="7.54296875" style="65" customWidth="1"/>
    <col min="6674" max="6674" width="6.453125" style="65" customWidth="1"/>
    <col min="6675" max="6675" width="11.90625" style="65" bestFit="1" customWidth="1"/>
    <col min="6676" max="6912" width="9.08984375" style="65" customWidth="1"/>
    <col min="6913" max="6913" width="15.90625" style="65" customWidth="1"/>
    <col min="6914" max="6914" width="6.453125" style="65" customWidth="1"/>
    <col min="6915" max="6915" width="7.54296875" style="65" bestFit="1" customWidth="1"/>
    <col min="6916" max="6916" width="6.6328125" style="65" customWidth="1"/>
    <col min="6917" max="6917" width="7.08984375" style="65" customWidth="1"/>
    <col min="6918" max="6918" width="6.90625" style="65" customWidth="1"/>
    <col min="6919" max="6923" width="7" style="65" customWidth="1"/>
    <col min="6924" max="6929" width="7.54296875" style="65" customWidth="1"/>
    <col min="6930" max="6930" width="6.453125" style="65" customWidth="1"/>
    <col min="6931" max="6931" width="11.90625" style="65" bestFit="1" customWidth="1"/>
    <col min="6932" max="7168" width="9.08984375" style="65" customWidth="1"/>
    <col min="7169" max="7169" width="15.90625" style="65" customWidth="1"/>
    <col min="7170" max="7170" width="6.453125" style="65" customWidth="1"/>
    <col min="7171" max="7171" width="7.54296875" style="65" bestFit="1" customWidth="1"/>
    <col min="7172" max="7172" width="6.6328125" style="65" customWidth="1"/>
    <col min="7173" max="7173" width="7.08984375" style="65" customWidth="1"/>
    <col min="7174" max="7174" width="6.90625" style="65" customWidth="1"/>
    <col min="7175" max="7179" width="7" style="65" customWidth="1"/>
    <col min="7180" max="7185" width="7.54296875" style="65" customWidth="1"/>
    <col min="7186" max="7186" width="6.453125" style="65" customWidth="1"/>
    <col min="7187" max="7187" width="11.90625" style="65" bestFit="1" customWidth="1"/>
    <col min="7188" max="7424" width="9.08984375" style="65" customWidth="1"/>
    <col min="7425" max="7425" width="15.90625" style="65" customWidth="1"/>
    <col min="7426" max="7426" width="6.453125" style="65" customWidth="1"/>
    <col min="7427" max="7427" width="7.54296875" style="65" bestFit="1" customWidth="1"/>
    <col min="7428" max="7428" width="6.6328125" style="65" customWidth="1"/>
    <col min="7429" max="7429" width="7.08984375" style="65" customWidth="1"/>
    <col min="7430" max="7430" width="6.90625" style="65" customWidth="1"/>
    <col min="7431" max="7435" width="7" style="65" customWidth="1"/>
    <col min="7436" max="7441" width="7.54296875" style="65" customWidth="1"/>
    <col min="7442" max="7442" width="6.453125" style="65" customWidth="1"/>
    <col min="7443" max="7443" width="11.90625" style="65" bestFit="1" customWidth="1"/>
    <col min="7444" max="7680" width="9.08984375" style="65" customWidth="1"/>
    <col min="7681" max="7681" width="15.90625" style="65" customWidth="1"/>
    <col min="7682" max="7682" width="6.453125" style="65" customWidth="1"/>
    <col min="7683" max="7683" width="7.54296875" style="65" bestFit="1" customWidth="1"/>
    <col min="7684" max="7684" width="6.6328125" style="65" customWidth="1"/>
    <col min="7685" max="7685" width="7.08984375" style="65" customWidth="1"/>
    <col min="7686" max="7686" width="6.90625" style="65" customWidth="1"/>
    <col min="7687" max="7691" width="7" style="65" customWidth="1"/>
    <col min="7692" max="7697" width="7.54296875" style="65" customWidth="1"/>
    <col min="7698" max="7698" width="6.453125" style="65" customWidth="1"/>
    <col min="7699" max="7699" width="11.90625" style="65" bestFit="1" customWidth="1"/>
    <col min="7700" max="7936" width="9.08984375" style="65" customWidth="1"/>
    <col min="7937" max="7937" width="15.90625" style="65" customWidth="1"/>
    <col min="7938" max="7938" width="6.453125" style="65" customWidth="1"/>
    <col min="7939" max="7939" width="7.54296875" style="65" bestFit="1" customWidth="1"/>
    <col min="7940" max="7940" width="6.6328125" style="65" customWidth="1"/>
    <col min="7941" max="7941" width="7.08984375" style="65" customWidth="1"/>
    <col min="7942" max="7942" width="6.90625" style="65" customWidth="1"/>
    <col min="7943" max="7947" width="7" style="65" customWidth="1"/>
    <col min="7948" max="7953" width="7.54296875" style="65" customWidth="1"/>
    <col min="7954" max="7954" width="6.453125" style="65" customWidth="1"/>
    <col min="7955" max="7955" width="11.90625" style="65" bestFit="1" customWidth="1"/>
    <col min="7956" max="8192" width="9.08984375" style="65" customWidth="1"/>
    <col min="8193" max="8193" width="15.90625" style="65" customWidth="1"/>
    <col min="8194" max="8194" width="6.453125" style="65" customWidth="1"/>
    <col min="8195" max="8195" width="7.54296875" style="65" bestFit="1" customWidth="1"/>
    <col min="8196" max="8196" width="6.6328125" style="65" customWidth="1"/>
    <col min="8197" max="8197" width="7.08984375" style="65" customWidth="1"/>
    <col min="8198" max="8198" width="6.90625" style="65" customWidth="1"/>
    <col min="8199" max="8203" width="7" style="65" customWidth="1"/>
    <col min="8204" max="8209" width="7.54296875" style="65" customWidth="1"/>
    <col min="8210" max="8210" width="6.453125" style="65" customWidth="1"/>
    <col min="8211" max="8211" width="11.90625" style="65" bestFit="1" customWidth="1"/>
    <col min="8212" max="8448" width="9.08984375" style="65" customWidth="1"/>
    <col min="8449" max="8449" width="15.90625" style="65" customWidth="1"/>
    <col min="8450" max="8450" width="6.453125" style="65" customWidth="1"/>
    <col min="8451" max="8451" width="7.54296875" style="65" bestFit="1" customWidth="1"/>
    <col min="8452" max="8452" width="6.6328125" style="65" customWidth="1"/>
    <col min="8453" max="8453" width="7.08984375" style="65" customWidth="1"/>
    <col min="8454" max="8454" width="6.90625" style="65" customWidth="1"/>
    <col min="8455" max="8459" width="7" style="65" customWidth="1"/>
    <col min="8460" max="8465" width="7.54296875" style="65" customWidth="1"/>
    <col min="8466" max="8466" width="6.453125" style="65" customWidth="1"/>
    <col min="8467" max="8467" width="11.90625" style="65" bestFit="1" customWidth="1"/>
    <col min="8468" max="8704" width="9.08984375" style="65" customWidth="1"/>
    <col min="8705" max="8705" width="15.90625" style="65" customWidth="1"/>
    <col min="8706" max="8706" width="6.453125" style="65" customWidth="1"/>
    <col min="8707" max="8707" width="7.54296875" style="65" bestFit="1" customWidth="1"/>
    <col min="8708" max="8708" width="6.6328125" style="65" customWidth="1"/>
    <col min="8709" max="8709" width="7.08984375" style="65" customWidth="1"/>
    <col min="8710" max="8710" width="6.90625" style="65" customWidth="1"/>
    <col min="8711" max="8715" width="7" style="65" customWidth="1"/>
    <col min="8716" max="8721" width="7.54296875" style="65" customWidth="1"/>
    <col min="8722" max="8722" width="6.453125" style="65" customWidth="1"/>
    <col min="8723" max="8723" width="11.90625" style="65" bestFit="1" customWidth="1"/>
    <col min="8724" max="8960" width="9.08984375" style="65" customWidth="1"/>
    <col min="8961" max="8961" width="15.90625" style="65" customWidth="1"/>
    <col min="8962" max="8962" width="6.453125" style="65" customWidth="1"/>
    <col min="8963" max="8963" width="7.54296875" style="65" bestFit="1" customWidth="1"/>
    <col min="8964" max="8964" width="6.6328125" style="65" customWidth="1"/>
    <col min="8965" max="8965" width="7.08984375" style="65" customWidth="1"/>
    <col min="8966" max="8966" width="6.90625" style="65" customWidth="1"/>
    <col min="8967" max="8971" width="7" style="65" customWidth="1"/>
    <col min="8972" max="8977" width="7.54296875" style="65" customWidth="1"/>
    <col min="8978" max="8978" width="6.453125" style="65" customWidth="1"/>
    <col min="8979" max="8979" width="11.90625" style="65" bestFit="1" customWidth="1"/>
    <col min="8980" max="9216" width="9.08984375" style="65" customWidth="1"/>
    <col min="9217" max="9217" width="15.90625" style="65" customWidth="1"/>
    <col min="9218" max="9218" width="6.453125" style="65" customWidth="1"/>
    <col min="9219" max="9219" width="7.54296875" style="65" bestFit="1" customWidth="1"/>
    <col min="9220" max="9220" width="6.6328125" style="65" customWidth="1"/>
    <col min="9221" max="9221" width="7.08984375" style="65" customWidth="1"/>
    <col min="9222" max="9222" width="6.90625" style="65" customWidth="1"/>
    <col min="9223" max="9227" width="7" style="65" customWidth="1"/>
    <col min="9228" max="9233" width="7.54296875" style="65" customWidth="1"/>
    <col min="9234" max="9234" width="6.453125" style="65" customWidth="1"/>
    <col min="9235" max="9235" width="11.90625" style="65" bestFit="1" customWidth="1"/>
    <col min="9236" max="9472" width="9.08984375" style="65" customWidth="1"/>
    <col min="9473" max="9473" width="15.90625" style="65" customWidth="1"/>
    <col min="9474" max="9474" width="6.453125" style="65" customWidth="1"/>
    <col min="9475" max="9475" width="7.54296875" style="65" bestFit="1" customWidth="1"/>
    <col min="9476" max="9476" width="6.6328125" style="65" customWidth="1"/>
    <col min="9477" max="9477" width="7.08984375" style="65" customWidth="1"/>
    <col min="9478" max="9478" width="6.90625" style="65" customWidth="1"/>
    <col min="9479" max="9483" width="7" style="65" customWidth="1"/>
    <col min="9484" max="9489" width="7.54296875" style="65" customWidth="1"/>
    <col min="9490" max="9490" width="6.453125" style="65" customWidth="1"/>
    <col min="9491" max="9491" width="11.90625" style="65" bestFit="1" customWidth="1"/>
    <col min="9492" max="9728" width="9.08984375" style="65" customWidth="1"/>
    <col min="9729" max="9729" width="15.90625" style="65" customWidth="1"/>
    <col min="9730" max="9730" width="6.453125" style="65" customWidth="1"/>
    <col min="9731" max="9731" width="7.54296875" style="65" bestFit="1" customWidth="1"/>
    <col min="9732" max="9732" width="6.6328125" style="65" customWidth="1"/>
    <col min="9733" max="9733" width="7.08984375" style="65" customWidth="1"/>
    <col min="9734" max="9734" width="6.90625" style="65" customWidth="1"/>
    <col min="9735" max="9739" width="7" style="65" customWidth="1"/>
    <col min="9740" max="9745" width="7.54296875" style="65" customWidth="1"/>
    <col min="9746" max="9746" width="6.453125" style="65" customWidth="1"/>
    <col min="9747" max="9747" width="11.90625" style="65" bestFit="1" customWidth="1"/>
    <col min="9748" max="9984" width="9.08984375" style="65" customWidth="1"/>
    <col min="9985" max="9985" width="15.90625" style="65" customWidth="1"/>
    <col min="9986" max="9986" width="6.453125" style="65" customWidth="1"/>
    <col min="9987" max="9987" width="7.54296875" style="65" bestFit="1" customWidth="1"/>
    <col min="9988" max="9988" width="6.6328125" style="65" customWidth="1"/>
    <col min="9989" max="9989" width="7.08984375" style="65" customWidth="1"/>
    <col min="9990" max="9990" width="6.90625" style="65" customWidth="1"/>
    <col min="9991" max="9995" width="7" style="65" customWidth="1"/>
    <col min="9996" max="10001" width="7.54296875" style="65" customWidth="1"/>
    <col min="10002" max="10002" width="6.453125" style="65" customWidth="1"/>
    <col min="10003" max="10003" width="11.90625" style="65" bestFit="1" customWidth="1"/>
    <col min="10004" max="10240" width="9.08984375" style="65" customWidth="1"/>
    <col min="10241" max="10241" width="15.90625" style="65" customWidth="1"/>
    <col min="10242" max="10242" width="6.453125" style="65" customWidth="1"/>
    <col min="10243" max="10243" width="7.54296875" style="65" bestFit="1" customWidth="1"/>
    <col min="10244" max="10244" width="6.6328125" style="65" customWidth="1"/>
    <col min="10245" max="10245" width="7.08984375" style="65" customWidth="1"/>
    <col min="10246" max="10246" width="6.90625" style="65" customWidth="1"/>
    <col min="10247" max="10251" width="7" style="65" customWidth="1"/>
    <col min="10252" max="10257" width="7.54296875" style="65" customWidth="1"/>
    <col min="10258" max="10258" width="6.453125" style="65" customWidth="1"/>
    <col min="10259" max="10259" width="11.90625" style="65" bestFit="1" customWidth="1"/>
    <col min="10260" max="10496" width="9.08984375" style="65" customWidth="1"/>
    <col min="10497" max="10497" width="15.90625" style="65" customWidth="1"/>
    <col min="10498" max="10498" width="6.453125" style="65" customWidth="1"/>
    <col min="10499" max="10499" width="7.54296875" style="65" bestFit="1" customWidth="1"/>
    <col min="10500" max="10500" width="6.6328125" style="65" customWidth="1"/>
    <col min="10501" max="10501" width="7.08984375" style="65" customWidth="1"/>
    <col min="10502" max="10502" width="6.90625" style="65" customWidth="1"/>
    <col min="10503" max="10507" width="7" style="65" customWidth="1"/>
    <col min="10508" max="10513" width="7.54296875" style="65" customWidth="1"/>
    <col min="10514" max="10514" width="6.453125" style="65" customWidth="1"/>
    <col min="10515" max="10515" width="11.90625" style="65" bestFit="1" customWidth="1"/>
    <col min="10516" max="10752" width="9.08984375" style="65" customWidth="1"/>
    <col min="10753" max="10753" width="15.90625" style="65" customWidth="1"/>
    <col min="10754" max="10754" width="6.453125" style="65" customWidth="1"/>
    <col min="10755" max="10755" width="7.54296875" style="65" bestFit="1" customWidth="1"/>
    <col min="10756" max="10756" width="6.6328125" style="65" customWidth="1"/>
    <col min="10757" max="10757" width="7.08984375" style="65" customWidth="1"/>
    <col min="10758" max="10758" width="6.90625" style="65" customWidth="1"/>
    <col min="10759" max="10763" width="7" style="65" customWidth="1"/>
    <col min="10764" max="10769" width="7.54296875" style="65" customWidth="1"/>
    <col min="10770" max="10770" width="6.453125" style="65" customWidth="1"/>
    <col min="10771" max="10771" width="11.90625" style="65" bestFit="1" customWidth="1"/>
    <col min="10772" max="11008" width="9.08984375" style="65" customWidth="1"/>
    <col min="11009" max="11009" width="15.90625" style="65" customWidth="1"/>
    <col min="11010" max="11010" width="6.453125" style="65" customWidth="1"/>
    <col min="11011" max="11011" width="7.54296875" style="65" bestFit="1" customWidth="1"/>
    <col min="11012" max="11012" width="6.6328125" style="65" customWidth="1"/>
    <col min="11013" max="11013" width="7.08984375" style="65" customWidth="1"/>
    <col min="11014" max="11014" width="6.90625" style="65" customWidth="1"/>
    <col min="11015" max="11019" width="7" style="65" customWidth="1"/>
    <col min="11020" max="11025" width="7.54296875" style="65" customWidth="1"/>
    <col min="11026" max="11026" width="6.453125" style="65" customWidth="1"/>
    <col min="11027" max="11027" width="11.90625" style="65" bestFit="1" customWidth="1"/>
    <col min="11028" max="11264" width="9.08984375" style="65" customWidth="1"/>
    <col min="11265" max="11265" width="15.90625" style="65" customWidth="1"/>
    <col min="11266" max="11266" width="6.453125" style="65" customWidth="1"/>
    <col min="11267" max="11267" width="7.54296875" style="65" bestFit="1" customWidth="1"/>
    <col min="11268" max="11268" width="6.6328125" style="65" customWidth="1"/>
    <col min="11269" max="11269" width="7.08984375" style="65" customWidth="1"/>
    <col min="11270" max="11270" width="6.90625" style="65" customWidth="1"/>
    <col min="11271" max="11275" width="7" style="65" customWidth="1"/>
    <col min="11276" max="11281" width="7.54296875" style="65" customWidth="1"/>
    <col min="11282" max="11282" width="6.453125" style="65" customWidth="1"/>
    <col min="11283" max="11283" width="11.90625" style="65" bestFit="1" customWidth="1"/>
    <col min="11284" max="11520" width="9.08984375" style="65" customWidth="1"/>
    <col min="11521" max="11521" width="15.90625" style="65" customWidth="1"/>
    <col min="11522" max="11522" width="6.453125" style="65" customWidth="1"/>
    <col min="11523" max="11523" width="7.54296875" style="65" bestFit="1" customWidth="1"/>
    <col min="11524" max="11524" width="6.6328125" style="65" customWidth="1"/>
    <col min="11525" max="11525" width="7.08984375" style="65" customWidth="1"/>
    <col min="11526" max="11526" width="6.90625" style="65" customWidth="1"/>
    <col min="11527" max="11531" width="7" style="65" customWidth="1"/>
    <col min="11532" max="11537" width="7.54296875" style="65" customWidth="1"/>
    <col min="11538" max="11538" width="6.453125" style="65" customWidth="1"/>
    <col min="11539" max="11539" width="11.90625" style="65" bestFit="1" customWidth="1"/>
    <col min="11540" max="11776" width="9.08984375" style="65" customWidth="1"/>
    <col min="11777" max="11777" width="15.90625" style="65" customWidth="1"/>
    <col min="11778" max="11778" width="6.453125" style="65" customWidth="1"/>
    <col min="11779" max="11779" width="7.54296875" style="65" bestFit="1" customWidth="1"/>
    <col min="11780" max="11780" width="6.6328125" style="65" customWidth="1"/>
    <col min="11781" max="11781" width="7.08984375" style="65" customWidth="1"/>
    <col min="11782" max="11782" width="6.90625" style="65" customWidth="1"/>
    <col min="11783" max="11787" width="7" style="65" customWidth="1"/>
    <col min="11788" max="11793" width="7.54296875" style="65" customWidth="1"/>
    <col min="11794" max="11794" width="6.453125" style="65" customWidth="1"/>
    <col min="11795" max="11795" width="11.90625" style="65" bestFit="1" customWidth="1"/>
    <col min="11796" max="12032" width="9.08984375" style="65" customWidth="1"/>
    <col min="12033" max="12033" width="15.90625" style="65" customWidth="1"/>
    <col min="12034" max="12034" width="6.453125" style="65" customWidth="1"/>
    <col min="12035" max="12035" width="7.54296875" style="65" bestFit="1" customWidth="1"/>
    <col min="12036" max="12036" width="6.6328125" style="65" customWidth="1"/>
    <col min="12037" max="12037" width="7.08984375" style="65" customWidth="1"/>
    <col min="12038" max="12038" width="6.90625" style="65" customWidth="1"/>
    <col min="12039" max="12043" width="7" style="65" customWidth="1"/>
    <col min="12044" max="12049" width="7.54296875" style="65" customWidth="1"/>
    <col min="12050" max="12050" width="6.453125" style="65" customWidth="1"/>
    <col min="12051" max="12051" width="11.90625" style="65" bestFit="1" customWidth="1"/>
    <col min="12052" max="12288" width="9.08984375" style="65" customWidth="1"/>
    <col min="12289" max="12289" width="15.90625" style="65" customWidth="1"/>
    <col min="12290" max="12290" width="6.453125" style="65" customWidth="1"/>
    <col min="12291" max="12291" width="7.54296875" style="65" bestFit="1" customWidth="1"/>
    <col min="12292" max="12292" width="6.6328125" style="65" customWidth="1"/>
    <col min="12293" max="12293" width="7.08984375" style="65" customWidth="1"/>
    <col min="12294" max="12294" width="6.90625" style="65" customWidth="1"/>
    <col min="12295" max="12299" width="7" style="65" customWidth="1"/>
    <col min="12300" max="12305" width="7.54296875" style="65" customWidth="1"/>
    <col min="12306" max="12306" width="6.453125" style="65" customWidth="1"/>
    <col min="12307" max="12307" width="11.90625" style="65" bestFit="1" customWidth="1"/>
    <col min="12308" max="12544" width="9.08984375" style="65" customWidth="1"/>
    <col min="12545" max="12545" width="15.90625" style="65" customWidth="1"/>
    <col min="12546" max="12546" width="6.453125" style="65" customWidth="1"/>
    <col min="12547" max="12547" width="7.54296875" style="65" bestFit="1" customWidth="1"/>
    <col min="12548" max="12548" width="6.6328125" style="65" customWidth="1"/>
    <col min="12549" max="12549" width="7.08984375" style="65" customWidth="1"/>
    <col min="12550" max="12550" width="6.90625" style="65" customWidth="1"/>
    <col min="12551" max="12555" width="7" style="65" customWidth="1"/>
    <col min="12556" max="12561" width="7.54296875" style="65" customWidth="1"/>
    <col min="12562" max="12562" width="6.453125" style="65" customWidth="1"/>
    <col min="12563" max="12563" width="11.90625" style="65" bestFit="1" customWidth="1"/>
    <col min="12564" max="12800" width="9.08984375" style="65" customWidth="1"/>
    <col min="12801" max="12801" width="15.90625" style="65" customWidth="1"/>
    <col min="12802" max="12802" width="6.453125" style="65" customWidth="1"/>
    <col min="12803" max="12803" width="7.54296875" style="65" bestFit="1" customWidth="1"/>
    <col min="12804" max="12804" width="6.6328125" style="65" customWidth="1"/>
    <col min="12805" max="12805" width="7.08984375" style="65" customWidth="1"/>
    <col min="12806" max="12806" width="6.90625" style="65" customWidth="1"/>
    <col min="12807" max="12811" width="7" style="65" customWidth="1"/>
    <col min="12812" max="12817" width="7.54296875" style="65" customWidth="1"/>
    <col min="12818" max="12818" width="6.453125" style="65" customWidth="1"/>
    <col min="12819" max="12819" width="11.90625" style="65" bestFit="1" customWidth="1"/>
    <col min="12820" max="13056" width="9.08984375" style="65" customWidth="1"/>
    <col min="13057" max="13057" width="15.90625" style="65" customWidth="1"/>
    <col min="13058" max="13058" width="6.453125" style="65" customWidth="1"/>
    <col min="13059" max="13059" width="7.54296875" style="65" bestFit="1" customWidth="1"/>
    <col min="13060" max="13060" width="6.6328125" style="65" customWidth="1"/>
    <col min="13061" max="13061" width="7.08984375" style="65" customWidth="1"/>
    <col min="13062" max="13062" width="6.90625" style="65" customWidth="1"/>
    <col min="13063" max="13067" width="7" style="65" customWidth="1"/>
    <col min="13068" max="13073" width="7.54296875" style="65" customWidth="1"/>
    <col min="13074" max="13074" width="6.453125" style="65" customWidth="1"/>
    <col min="13075" max="13075" width="11.90625" style="65" bestFit="1" customWidth="1"/>
    <col min="13076" max="13312" width="9.08984375" style="65" customWidth="1"/>
    <col min="13313" max="13313" width="15.90625" style="65" customWidth="1"/>
    <col min="13314" max="13314" width="6.453125" style="65" customWidth="1"/>
    <col min="13315" max="13315" width="7.54296875" style="65" bestFit="1" customWidth="1"/>
    <col min="13316" max="13316" width="6.6328125" style="65" customWidth="1"/>
    <col min="13317" max="13317" width="7.08984375" style="65" customWidth="1"/>
    <col min="13318" max="13318" width="6.90625" style="65" customWidth="1"/>
    <col min="13319" max="13323" width="7" style="65" customWidth="1"/>
    <col min="13324" max="13329" width="7.54296875" style="65" customWidth="1"/>
    <col min="13330" max="13330" width="6.453125" style="65" customWidth="1"/>
    <col min="13331" max="13331" width="11.90625" style="65" bestFit="1" customWidth="1"/>
    <col min="13332" max="13568" width="9.08984375" style="65" customWidth="1"/>
    <col min="13569" max="13569" width="15.90625" style="65" customWidth="1"/>
    <col min="13570" max="13570" width="6.453125" style="65" customWidth="1"/>
    <col min="13571" max="13571" width="7.54296875" style="65" bestFit="1" customWidth="1"/>
    <col min="13572" max="13572" width="6.6328125" style="65" customWidth="1"/>
    <col min="13573" max="13573" width="7.08984375" style="65" customWidth="1"/>
    <col min="13574" max="13574" width="6.90625" style="65" customWidth="1"/>
    <col min="13575" max="13579" width="7" style="65" customWidth="1"/>
    <col min="13580" max="13585" width="7.54296875" style="65" customWidth="1"/>
    <col min="13586" max="13586" width="6.453125" style="65" customWidth="1"/>
    <col min="13587" max="13587" width="11.90625" style="65" bestFit="1" customWidth="1"/>
    <col min="13588" max="13824" width="9.08984375" style="65" customWidth="1"/>
    <col min="13825" max="13825" width="15.90625" style="65" customWidth="1"/>
    <col min="13826" max="13826" width="6.453125" style="65" customWidth="1"/>
    <col min="13827" max="13827" width="7.54296875" style="65" bestFit="1" customWidth="1"/>
    <col min="13828" max="13828" width="6.6328125" style="65" customWidth="1"/>
    <col min="13829" max="13829" width="7.08984375" style="65" customWidth="1"/>
    <col min="13830" max="13830" width="6.90625" style="65" customWidth="1"/>
    <col min="13831" max="13835" width="7" style="65" customWidth="1"/>
    <col min="13836" max="13841" width="7.54296875" style="65" customWidth="1"/>
    <col min="13842" max="13842" width="6.453125" style="65" customWidth="1"/>
    <col min="13843" max="13843" width="11.90625" style="65" bestFit="1" customWidth="1"/>
    <col min="13844" max="14080" width="9.08984375" style="65" customWidth="1"/>
    <col min="14081" max="14081" width="15.90625" style="65" customWidth="1"/>
    <col min="14082" max="14082" width="6.453125" style="65" customWidth="1"/>
    <col min="14083" max="14083" width="7.54296875" style="65" bestFit="1" customWidth="1"/>
    <col min="14084" max="14084" width="6.6328125" style="65" customWidth="1"/>
    <col min="14085" max="14085" width="7.08984375" style="65" customWidth="1"/>
    <col min="14086" max="14086" width="6.90625" style="65" customWidth="1"/>
    <col min="14087" max="14091" width="7" style="65" customWidth="1"/>
    <col min="14092" max="14097" width="7.54296875" style="65" customWidth="1"/>
    <col min="14098" max="14098" width="6.453125" style="65" customWidth="1"/>
    <col min="14099" max="14099" width="11.90625" style="65" bestFit="1" customWidth="1"/>
    <col min="14100" max="14336" width="9.08984375" style="65" customWidth="1"/>
    <col min="14337" max="14337" width="15.90625" style="65" customWidth="1"/>
    <col min="14338" max="14338" width="6.453125" style="65" customWidth="1"/>
    <col min="14339" max="14339" width="7.54296875" style="65" bestFit="1" customWidth="1"/>
    <col min="14340" max="14340" width="6.6328125" style="65" customWidth="1"/>
    <col min="14341" max="14341" width="7.08984375" style="65" customWidth="1"/>
    <col min="14342" max="14342" width="6.90625" style="65" customWidth="1"/>
    <col min="14343" max="14347" width="7" style="65" customWidth="1"/>
    <col min="14348" max="14353" width="7.54296875" style="65" customWidth="1"/>
    <col min="14354" max="14354" width="6.453125" style="65" customWidth="1"/>
    <col min="14355" max="14355" width="11.90625" style="65" bestFit="1" customWidth="1"/>
    <col min="14356" max="14592" width="9.08984375" style="65" customWidth="1"/>
    <col min="14593" max="14593" width="15.90625" style="65" customWidth="1"/>
    <col min="14594" max="14594" width="6.453125" style="65" customWidth="1"/>
    <col min="14595" max="14595" width="7.54296875" style="65" bestFit="1" customWidth="1"/>
    <col min="14596" max="14596" width="6.6328125" style="65" customWidth="1"/>
    <col min="14597" max="14597" width="7.08984375" style="65" customWidth="1"/>
    <col min="14598" max="14598" width="6.90625" style="65" customWidth="1"/>
    <col min="14599" max="14603" width="7" style="65" customWidth="1"/>
    <col min="14604" max="14609" width="7.54296875" style="65" customWidth="1"/>
    <col min="14610" max="14610" width="6.453125" style="65" customWidth="1"/>
    <col min="14611" max="14611" width="11.90625" style="65" bestFit="1" customWidth="1"/>
    <col min="14612" max="14848" width="9.08984375" style="65" customWidth="1"/>
    <col min="14849" max="14849" width="15.90625" style="65" customWidth="1"/>
    <col min="14850" max="14850" width="6.453125" style="65" customWidth="1"/>
    <col min="14851" max="14851" width="7.54296875" style="65" bestFit="1" customWidth="1"/>
    <col min="14852" max="14852" width="6.6328125" style="65" customWidth="1"/>
    <col min="14853" max="14853" width="7.08984375" style="65" customWidth="1"/>
    <col min="14854" max="14854" width="6.90625" style="65" customWidth="1"/>
    <col min="14855" max="14859" width="7" style="65" customWidth="1"/>
    <col min="14860" max="14865" width="7.54296875" style="65" customWidth="1"/>
    <col min="14866" max="14866" width="6.453125" style="65" customWidth="1"/>
    <col min="14867" max="14867" width="11.90625" style="65" bestFit="1" customWidth="1"/>
    <col min="14868" max="15104" width="9.08984375" style="65" customWidth="1"/>
    <col min="15105" max="15105" width="15.90625" style="65" customWidth="1"/>
    <col min="15106" max="15106" width="6.453125" style="65" customWidth="1"/>
    <col min="15107" max="15107" width="7.54296875" style="65" bestFit="1" customWidth="1"/>
    <col min="15108" max="15108" width="6.6328125" style="65" customWidth="1"/>
    <col min="15109" max="15109" width="7.08984375" style="65" customWidth="1"/>
    <col min="15110" max="15110" width="6.90625" style="65" customWidth="1"/>
    <col min="15111" max="15115" width="7" style="65" customWidth="1"/>
    <col min="15116" max="15121" width="7.54296875" style="65" customWidth="1"/>
    <col min="15122" max="15122" width="6.453125" style="65" customWidth="1"/>
    <col min="15123" max="15123" width="11.90625" style="65" bestFit="1" customWidth="1"/>
    <col min="15124" max="15360" width="9.08984375" style="65" customWidth="1"/>
    <col min="15361" max="15361" width="15.90625" style="65" customWidth="1"/>
    <col min="15362" max="15362" width="6.453125" style="65" customWidth="1"/>
    <col min="15363" max="15363" width="7.54296875" style="65" bestFit="1" customWidth="1"/>
    <col min="15364" max="15364" width="6.6328125" style="65" customWidth="1"/>
    <col min="15365" max="15365" width="7.08984375" style="65" customWidth="1"/>
    <col min="15366" max="15366" width="6.90625" style="65" customWidth="1"/>
    <col min="15367" max="15371" width="7" style="65" customWidth="1"/>
    <col min="15372" max="15377" width="7.54296875" style="65" customWidth="1"/>
    <col min="15378" max="15378" width="6.453125" style="65" customWidth="1"/>
    <col min="15379" max="15379" width="11.90625" style="65" bestFit="1" customWidth="1"/>
    <col min="15380" max="15616" width="9.08984375" style="65" customWidth="1"/>
    <col min="15617" max="15617" width="15.90625" style="65" customWidth="1"/>
    <col min="15618" max="15618" width="6.453125" style="65" customWidth="1"/>
    <col min="15619" max="15619" width="7.54296875" style="65" bestFit="1" customWidth="1"/>
    <col min="15620" max="15620" width="6.6328125" style="65" customWidth="1"/>
    <col min="15621" max="15621" width="7.08984375" style="65" customWidth="1"/>
    <col min="15622" max="15622" width="6.90625" style="65" customWidth="1"/>
    <col min="15623" max="15627" width="7" style="65" customWidth="1"/>
    <col min="15628" max="15633" width="7.54296875" style="65" customWidth="1"/>
    <col min="15634" max="15634" width="6.453125" style="65" customWidth="1"/>
    <col min="15635" max="15635" width="11.90625" style="65" bestFit="1" customWidth="1"/>
    <col min="15636" max="15872" width="9.08984375" style="65" customWidth="1"/>
    <col min="15873" max="15873" width="15.90625" style="65" customWidth="1"/>
    <col min="15874" max="15874" width="6.453125" style="65" customWidth="1"/>
    <col min="15875" max="15875" width="7.54296875" style="65" bestFit="1" customWidth="1"/>
    <col min="15876" max="15876" width="6.6328125" style="65" customWidth="1"/>
    <col min="15877" max="15877" width="7.08984375" style="65" customWidth="1"/>
    <col min="15878" max="15878" width="6.90625" style="65" customWidth="1"/>
    <col min="15879" max="15883" width="7" style="65" customWidth="1"/>
    <col min="15884" max="15889" width="7.54296875" style="65" customWidth="1"/>
    <col min="15890" max="15890" width="6.453125" style="65" customWidth="1"/>
    <col min="15891" max="15891" width="11.90625" style="65" bestFit="1" customWidth="1"/>
    <col min="15892" max="16128" width="9.08984375" style="65" customWidth="1"/>
    <col min="16129" max="16129" width="15.90625" style="65" customWidth="1"/>
    <col min="16130" max="16130" width="6.453125" style="65" customWidth="1"/>
    <col min="16131" max="16131" width="7.54296875" style="65" bestFit="1" customWidth="1"/>
    <col min="16132" max="16132" width="6.6328125" style="65" customWidth="1"/>
    <col min="16133" max="16133" width="7.08984375" style="65" customWidth="1"/>
    <col min="16134" max="16134" width="6.90625" style="65" customWidth="1"/>
    <col min="16135" max="16139" width="7" style="65" customWidth="1"/>
    <col min="16140" max="16145" width="7.54296875" style="65" customWidth="1"/>
    <col min="16146" max="16146" width="6.453125" style="65" customWidth="1"/>
    <col min="16147" max="16147" width="11.90625" style="65" bestFit="1" customWidth="1"/>
    <col min="16148" max="16384" width="9.08984375" style="65" customWidth="1"/>
  </cols>
  <sheetData>
    <row r="2" spans="1:19" ht="18.75" customHeight="1" x14ac:dyDescent="0.35">
      <c r="A2" s="156" t="s">
        <v>225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4" spans="1:19" s="42" customForma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74.25" customHeight="1" x14ac:dyDescent="0.35">
      <c r="A5" s="158" t="s">
        <v>2</v>
      </c>
      <c r="B5" s="162" t="s">
        <v>23</v>
      </c>
      <c r="C5" s="161"/>
      <c r="D5" s="162" t="s">
        <v>24</v>
      </c>
      <c r="E5" s="161"/>
      <c r="F5" s="162" t="s">
        <v>219</v>
      </c>
      <c r="G5" s="161"/>
      <c r="H5" s="160"/>
      <c r="I5" s="161"/>
      <c r="J5" s="160"/>
      <c r="K5" s="161"/>
      <c r="L5" s="160"/>
      <c r="M5" s="161"/>
      <c r="N5" s="160"/>
      <c r="O5" s="161"/>
      <c r="P5" s="160"/>
      <c r="Q5" s="161"/>
      <c r="R5" s="160" t="s">
        <v>6</v>
      </c>
      <c r="S5" s="160" t="s">
        <v>7</v>
      </c>
    </row>
    <row r="6" spans="1:19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159"/>
      <c r="S6" s="159"/>
    </row>
    <row r="7" spans="1:19" x14ac:dyDescent="0.35">
      <c r="A7" s="124" t="s">
        <v>231</v>
      </c>
      <c r="B7" s="107">
        <v>95</v>
      </c>
      <c r="C7" s="107">
        <v>1</v>
      </c>
      <c r="D7" s="107">
        <v>95</v>
      </c>
      <c r="E7" s="107">
        <v>1</v>
      </c>
      <c r="F7" s="107">
        <v>92</v>
      </c>
      <c r="G7" s="107">
        <v>1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8">
        <v>3</v>
      </c>
      <c r="S7" s="114">
        <f>95*(B7*C7+D7*E7+F7*G7)/((C7+E7+G7)*100)+R7</f>
        <v>92.3</v>
      </c>
    </row>
    <row r="8" spans="1:19" x14ac:dyDescent="0.35">
      <c r="A8" s="124" t="s">
        <v>229</v>
      </c>
      <c r="B8" s="107">
        <v>70</v>
      </c>
      <c r="C8" s="107">
        <v>1</v>
      </c>
      <c r="D8" s="107">
        <v>90</v>
      </c>
      <c r="E8" s="107">
        <v>1</v>
      </c>
      <c r="F8" s="107">
        <v>67</v>
      </c>
      <c r="G8" s="107">
        <v>1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8"/>
      <c r="S8" s="114">
        <f>95*(B8*C8+D8*E8+F8*G8)/((C8+E8+G8)*100)+R8</f>
        <v>71.88333333333334</v>
      </c>
    </row>
    <row r="9" spans="1:19" x14ac:dyDescent="0.35">
      <c r="A9" s="56" t="s">
        <v>226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9"/>
      <c r="S9" s="154"/>
    </row>
    <row r="10" spans="1:19" x14ac:dyDescent="0.35">
      <c r="A10" s="56" t="s">
        <v>227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9"/>
      <c r="S10" s="154"/>
    </row>
    <row r="11" spans="1:19" x14ac:dyDescent="0.35">
      <c r="A11" s="56" t="s">
        <v>228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9"/>
      <c r="S11" s="154"/>
    </row>
    <row r="12" spans="1:19" x14ac:dyDescent="0.35">
      <c r="A12" s="56" t="s">
        <v>230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9"/>
      <c r="S12" s="154"/>
    </row>
    <row r="13" spans="1:19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155"/>
    </row>
    <row r="14" spans="1:19" x14ac:dyDescent="0.3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155"/>
    </row>
    <row r="15" spans="1:19" x14ac:dyDescent="0.35">
      <c r="A15" s="36" t="s">
        <v>13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32">
        <f>AVERAGE(S7:S12)</f>
        <v>82.091666666666669</v>
      </c>
    </row>
    <row r="16" spans="1:19" x14ac:dyDescent="0.3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</row>
    <row r="17" spans="1:19" x14ac:dyDescent="0.35">
      <c r="A17" s="41" t="s">
        <v>14</v>
      </c>
      <c r="B17" s="41">
        <f>COUNTA(A1:A50)-4</f>
        <v>6</v>
      </c>
      <c r="C17" s="41">
        <f>B17*0.4</f>
        <v>2.4000000000000004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</row>
  </sheetData>
  <sortState xmlns:xlrd2="http://schemas.microsoft.com/office/spreadsheetml/2017/richdata2" ref="A7:S13">
    <sortCondition descending="1" ref="S7:S13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0866141732283472" right="0.70866141732283472" top="0.74803149606299213" bottom="0.74803149606299213" header="0.31496062992125978" footer="0.31496062992125978"/>
  <pageSetup paperSize="9" scale="85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S28"/>
  <sheetViews>
    <sheetView zoomScale="85" zoomScaleNormal="85" workbookViewId="0">
      <selection activeCell="S9" sqref="S9"/>
    </sheetView>
  </sheetViews>
  <sheetFormatPr defaultRowHeight="15.5" x14ac:dyDescent="0.35"/>
  <cols>
    <col min="1" max="1" width="36.6328125" style="65" customWidth="1"/>
    <col min="2" max="2" width="7.90625" style="65" customWidth="1"/>
    <col min="3" max="3" width="9.453125" style="65" bestFit="1" customWidth="1"/>
    <col min="4" max="4" width="7.90625" style="65" customWidth="1"/>
    <col min="5" max="5" width="9.453125" style="65" customWidth="1"/>
    <col min="6" max="6" width="7.90625" style="65" customWidth="1"/>
    <col min="7" max="7" width="9.453125" style="65" customWidth="1"/>
    <col min="8" max="8" width="7.90625" style="65" customWidth="1"/>
    <col min="9" max="9" width="9.453125" style="65" customWidth="1"/>
    <col min="10" max="10" width="7.90625" style="65" customWidth="1"/>
    <col min="11" max="11" width="9.453125" style="65" customWidth="1"/>
    <col min="12" max="12" width="7.90625" style="65" customWidth="1"/>
    <col min="13" max="13" width="9.453125" style="65" customWidth="1"/>
    <col min="14" max="14" width="7.90625" style="65" customWidth="1"/>
    <col min="15" max="15" width="9.453125" style="65" customWidth="1"/>
    <col min="16" max="16" width="7.90625" style="65" customWidth="1"/>
    <col min="17" max="17" width="9.453125" style="65" customWidth="1"/>
    <col min="18" max="18" width="6.453125" style="65" customWidth="1"/>
    <col min="19" max="19" width="11.90625" style="65" bestFit="1" customWidth="1"/>
    <col min="20" max="256" width="9.08984375" style="65" customWidth="1"/>
    <col min="257" max="257" width="31.36328125" style="65" customWidth="1"/>
    <col min="258" max="258" width="6.453125" style="65" customWidth="1"/>
    <col min="259" max="259" width="7.54296875" style="65" bestFit="1" customWidth="1"/>
    <col min="260" max="260" width="6.6328125" style="65" customWidth="1"/>
    <col min="261" max="261" width="7.08984375" style="65" customWidth="1"/>
    <col min="262" max="262" width="6.90625" style="65" customWidth="1"/>
    <col min="263" max="267" width="7" style="65" customWidth="1"/>
    <col min="268" max="273" width="7.54296875" style="65" customWidth="1"/>
    <col min="274" max="274" width="6.453125" style="65" customWidth="1"/>
    <col min="275" max="275" width="11.90625" style="65" bestFit="1" customWidth="1"/>
    <col min="276" max="512" width="9.08984375" style="65" customWidth="1"/>
    <col min="513" max="513" width="31.36328125" style="65" customWidth="1"/>
    <col min="514" max="514" width="6.453125" style="65" customWidth="1"/>
    <col min="515" max="515" width="7.54296875" style="65" bestFit="1" customWidth="1"/>
    <col min="516" max="516" width="6.6328125" style="65" customWidth="1"/>
    <col min="517" max="517" width="7.08984375" style="65" customWidth="1"/>
    <col min="518" max="518" width="6.90625" style="65" customWidth="1"/>
    <col min="519" max="523" width="7" style="65" customWidth="1"/>
    <col min="524" max="529" width="7.54296875" style="65" customWidth="1"/>
    <col min="530" max="530" width="6.453125" style="65" customWidth="1"/>
    <col min="531" max="531" width="11.90625" style="65" bestFit="1" customWidth="1"/>
    <col min="532" max="768" width="9.08984375" style="65" customWidth="1"/>
    <col min="769" max="769" width="31.36328125" style="65" customWidth="1"/>
    <col min="770" max="770" width="6.453125" style="65" customWidth="1"/>
    <col min="771" max="771" width="7.54296875" style="65" bestFit="1" customWidth="1"/>
    <col min="772" max="772" width="6.6328125" style="65" customWidth="1"/>
    <col min="773" max="773" width="7.08984375" style="65" customWidth="1"/>
    <col min="774" max="774" width="6.90625" style="65" customWidth="1"/>
    <col min="775" max="779" width="7" style="65" customWidth="1"/>
    <col min="780" max="785" width="7.54296875" style="65" customWidth="1"/>
    <col min="786" max="786" width="6.453125" style="65" customWidth="1"/>
    <col min="787" max="787" width="11.90625" style="65" bestFit="1" customWidth="1"/>
    <col min="788" max="1024" width="9.08984375" style="65" customWidth="1"/>
    <col min="1025" max="1025" width="31.36328125" style="65" customWidth="1"/>
    <col min="1026" max="1026" width="6.453125" style="65" customWidth="1"/>
    <col min="1027" max="1027" width="7.54296875" style="65" bestFit="1" customWidth="1"/>
    <col min="1028" max="1028" width="6.6328125" style="65" customWidth="1"/>
    <col min="1029" max="1029" width="7.08984375" style="65" customWidth="1"/>
    <col min="1030" max="1030" width="6.90625" style="65" customWidth="1"/>
    <col min="1031" max="1035" width="7" style="65" customWidth="1"/>
    <col min="1036" max="1041" width="7.54296875" style="65" customWidth="1"/>
    <col min="1042" max="1042" width="6.453125" style="65" customWidth="1"/>
    <col min="1043" max="1043" width="11.90625" style="65" bestFit="1" customWidth="1"/>
    <col min="1044" max="1280" width="9.08984375" style="65" customWidth="1"/>
    <col min="1281" max="1281" width="31.36328125" style="65" customWidth="1"/>
    <col min="1282" max="1282" width="6.453125" style="65" customWidth="1"/>
    <col min="1283" max="1283" width="7.54296875" style="65" bestFit="1" customWidth="1"/>
    <col min="1284" max="1284" width="6.6328125" style="65" customWidth="1"/>
    <col min="1285" max="1285" width="7.08984375" style="65" customWidth="1"/>
    <col min="1286" max="1286" width="6.90625" style="65" customWidth="1"/>
    <col min="1287" max="1291" width="7" style="65" customWidth="1"/>
    <col min="1292" max="1297" width="7.54296875" style="65" customWidth="1"/>
    <col min="1298" max="1298" width="6.453125" style="65" customWidth="1"/>
    <col min="1299" max="1299" width="11.90625" style="65" bestFit="1" customWidth="1"/>
    <col min="1300" max="1536" width="9.08984375" style="65" customWidth="1"/>
    <col min="1537" max="1537" width="31.36328125" style="65" customWidth="1"/>
    <col min="1538" max="1538" width="6.453125" style="65" customWidth="1"/>
    <col min="1539" max="1539" width="7.54296875" style="65" bestFit="1" customWidth="1"/>
    <col min="1540" max="1540" width="6.6328125" style="65" customWidth="1"/>
    <col min="1541" max="1541" width="7.08984375" style="65" customWidth="1"/>
    <col min="1542" max="1542" width="6.90625" style="65" customWidth="1"/>
    <col min="1543" max="1547" width="7" style="65" customWidth="1"/>
    <col min="1548" max="1553" width="7.54296875" style="65" customWidth="1"/>
    <col min="1554" max="1554" width="6.453125" style="65" customWidth="1"/>
    <col min="1555" max="1555" width="11.90625" style="65" bestFit="1" customWidth="1"/>
    <col min="1556" max="1792" width="9.08984375" style="65" customWidth="1"/>
    <col min="1793" max="1793" width="31.36328125" style="65" customWidth="1"/>
    <col min="1794" max="1794" width="6.453125" style="65" customWidth="1"/>
    <col min="1795" max="1795" width="7.54296875" style="65" bestFit="1" customWidth="1"/>
    <col min="1796" max="1796" width="6.6328125" style="65" customWidth="1"/>
    <col min="1797" max="1797" width="7.08984375" style="65" customWidth="1"/>
    <col min="1798" max="1798" width="6.90625" style="65" customWidth="1"/>
    <col min="1799" max="1803" width="7" style="65" customWidth="1"/>
    <col min="1804" max="1809" width="7.54296875" style="65" customWidth="1"/>
    <col min="1810" max="1810" width="6.453125" style="65" customWidth="1"/>
    <col min="1811" max="1811" width="11.90625" style="65" bestFit="1" customWidth="1"/>
    <col min="1812" max="2048" width="9.08984375" style="65" customWidth="1"/>
    <col min="2049" max="2049" width="31.36328125" style="65" customWidth="1"/>
    <col min="2050" max="2050" width="6.453125" style="65" customWidth="1"/>
    <col min="2051" max="2051" width="7.54296875" style="65" bestFit="1" customWidth="1"/>
    <col min="2052" max="2052" width="6.6328125" style="65" customWidth="1"/>
    <col min="2053" max="2053" width="7.08984375" style="65" customWidth="1"/>
    <col min="2054" max="2054" width="6.90625" style="65" customWidth="1"/>
    <col min="2055" max="2059" width="7" style="65" customWidth="1"/>
    <col min="2060" max="2065" width="7.54296875" style="65" customWidth="1"/>
    <col min="2066" max="2066" width="6.453125" style="65" customWidth="1"/>
    <col min="2067" max="2067" width="11.90625" style="65" bestFit="1" customWidth="1"/>
    <col min="2068" max="2304" width="9.08984375" style="65" customWidth="1"/>
    <col min="2305" max="2305" width="31.36328125" style="65" customWidth="1"/>
    <col min="2306" max="2306" width="6.453125" style="65" customWidth="1"/>
    <col min="2307" max="2307" width="7.54296875" style="65" bestFit="1" customWidth="1"/>
    <col min="2308" max="2308" width="6.6328125" style="65" customWidth="1"/>
    <col min="2309" max="2309" width="7.08984375" style="65" customWidth="1"/>
    <col min="2310" max="2310" width="6.90625" style="65" customWidth="1"/>
    <col min="2311" max="2315" width="7" style="65" customWidth="1"/>
    <col min="2316" max="2321" width="7.54296875" style="65" customWidth="1"/>
    <col min="2322" max="2322" width="6.453125" style="65" customWidth="1"/>
    <col min="2323" max="2323" width="11.90625" style="65" bestFit="1" customWidth="1"/>
    <col min="2324" max="2560" width="9.08984375" style="65" customWidth="1"/>
    <col min="2561" max="2561" width="31.36328125" style="65" customWidth="1"/>
    <col min="2562" max="2562" width="6.453125" style="65" customWidth="1"/>
    <col min="2563" max="2563" width="7.54296875" style="65" bestFit="1" customWidth="1"/>
    <col min="2564" max="2564" width="6.6328125" style="65" customWidth="1"/>
    <col min="2565" max="2565" width="7.08984375" style="65" customWidth="1"/>
    <col min="2566" max="2566" width="6.90625" style="65" customWidth="1"/>
    <col min="2567" max="2571" width="7" style="65" customWidth="1"/>
    <col min="2572" max="2577" width="7.54296875" style="65" customWidth="1"/>
    <col min="2578" max="2578" width="6.453125" style="65" customWidth="1"/>
    <col min="2579" max="2579" width="11.90625" style="65" bestFit="1" customWidth="1"/>
    <col min="2580" max="2816" width="9.08984375" style="65" customWidth="1"/>
    <col min="2817" max="2817" width="31.36328125" style="65" customWidth="1"/>
    <col min="2818" max="2818" width="6.453125" style="65" customWidth="1"/>
    <col min="2819" max="2819" width="7.54296875" style="65" bestFit="1" customWidth="1"/>
    <col min="2820" max="2820" width="6.6328125" style="65" customWidth="1"/>
    <col min="2821" max="2821" width="7.08984375" style="65" customWidth="1"/>
    <col min="2822" max="2822" width="6.90625" style="65" customWidth="1"/>
    <col min="2823" max="2827" width="7" style="65" customWidth="1"/>
    <col min="2828" max="2833" width="7.54296875" style="65" customWidth="1"/>
    <col min="2834" max="2834" width="6.453125" style="65" customWidth="1"/>
    <col min="2835" max="2835" width="11.90625" style="65" bestFit="1" customWidth="1"/>
    <col min="2836" max="3072" width="9.08984375" style="65" customWidth="1"/>
    <col min="3073" max="3073" width="31.36328125" style="65" customWidth="1"/>
    <col min="3074" max="3074" width="6.453125" style="65" customWidth="1"/>
    <col min="3075" max="3075" width="7.54296875" style="65" bestFit="1" customWidth="1"/>
    <col min="3076" max="3076" width="6.6328125" style="65" customWidth="1"/>
    <col min="3077" max="3077" width="7.08984375" style="65" customWidth="1"/>
    <col min="3078" max="3078" width="6.90625" style="65" customWidth="1"/>
    <col min="3079" max="3083" width="7" style="65" customWidth="1"/>
    <col min="3084" max="3089" width="7.54296875" style="65" customWidth="1"/>
    <col min="3090" max="3090" width="6.453125" style="65" customWidth="1"/>
    <col min="3091" max="3091" width="11.90625" style="65" bestFit="1" customWidth="1"/>
    <col min="3092" max="3328" width="9.08984375" style="65" customWidth="1"/>
    <col min="3329" max="3329" width="31.36328125" style="65" customWidth="1"/>
    <col min="3330" max="3330" width="6.453125" style="65" customWidth="1"/>
    <col min="3331" max="3331" width="7.54296875" style="65" bestFit="1" customWidth="1"/>
    <col min="3332" max="3332" width="6.6328125" style="65" customWidth="1"/>
    <col min="3333" max="3333" width="7.08984375" style="65" customWidth="1"/>
    <col min="3334" max="3334" width="6.90625" style="65" customWidth="1"/>
    <col min="3335" max="3339" width="7" style="65" customWidth="1"/>
    <col min="3340" max="3345" width="7.54296875" style="65" customWidth="1"/>
    <col min="3346" max="3346" width="6.453125" style="65" customWidth="1"/>
    <col min="3347" max="3347" width="11.90625" style="65" bestFit="1" customWidth="1"/>
    <col min="3348" max="3584" width="9.08984375" style="65" customWidth="1"/>
    <col min="3585" max="3585" width="31.36328125" style="65" customWidth="1"/>
    <col min="3586" max="3586" width="6.453125" style="65" customWidth="1"/>
    <col min="3587" max="3587" width="7.54296875" style="65" bestFit="1" customWidth="1"/>
    <col min="3588" max="3588" width="6.6328125" style="65" customWidth="1"/>
    <col min="3589" max="3589" width="7.08984375" style="65" customWidth="1"/>
    <col min="3590" max="3590" width="6.90625" style="65" customWidth="1"/>
    <col min="3591" max="3595" width="7" style="65" customWidth="1"/>
    <col min="3596" max="3601" width="7.54296875" style="65" customWidth="1"/>
    <col min="3602" max="3602" width="6.453125" style="65" customWidth="1"/>
    <col min="3603" max="3603" width="11.90625" style="65" bestFit="1" customWidth="1"/>
    <col min="3604" max="3840" width="9.08984375" style="65" customWidth="1"/>
    <col min="3841" max="3841" width="31.36328125" style="65" customWidth="1"/>
    <col min="3842" max="3842" width="6.453125" style="65" customWidth="1"/>
    <col min="3843" max="3843" width="7.54296875" style="65" bestFit="1" customWidth="1"/>
    <col min="3844" max="3844" width="6.6328125" style="65" customWidth="1"/>
    <col min="3845" max="3845" width="7.08984375" style="65" customWidth="1"/>
    <col min="3846" max="3846" width="6.90625" style="65" customWidth="1"/>
    <col min="3847" max="3851" width="7" style="65" customWidth="1"/>
    <col min="3852" max="3857" width="7.54296875" style="65" customWidth="1"/>
    <col min="3858" max="3858" width="6.453125" style="65" customWidth="1"/>
    <col min="3859" max="3859" width="11.90625" style="65" bestFit="1" customWidth="1"/>
    <col min="3860" max="4096" width="9.08984375" style="65" customWidth="1"/>
    <col min="4097" max="4097" width="31.36328125" style="65" customWidth="1"/>
    <col min="4098" max="4098" width="6.453125" style="65" customWidth="1"/>
    <col min="4099" max="4099" width="7.54296875" style="65" bestFit="1" customWidth="1"/>
    <col min="4100" max="4100" width="6.6328125" style="65" customWidth="1"/>
    <col min="4101" max="4101" width="7.08984375" style="65" customWidth="1"/>
    <col min="4102" max="4102" width="6.90625" style="65" customWidth="1"/>
    <col min="4103" max="4107" width="7" style="65" customWidth="1"/>
    <col min="4108" max="4113" width="7.54296875" style="65" customWidth="1"/>
    <col min="4114" max="4114" width="6.453125" style="65" customWidth="1"/>
    <col min="4115" max="4115" width="11.90625" style="65" bestFit="1" customWidth="1"/>
    <col min="4116" max="4352" width="9.08984375" style="65" customWidth="1"/>
    <col min="4353" max="4353" width="31.36328125" style="65" customWidth="1"/>
    <col min="4354" max="4354" width="6.453125" style="65" customWidth="1"/>
    <col min="4355" max="4355" width="7.54296875" style="65" bestFit="1" customWidth="1"/>
    <col min="4356" max="4356" width="6.6328125" style="65" customWidth="1"/>
    <col min="4357" max="4357" width="7.08984375" style="65" customWidth="1"/>
    <col min="4358" max="4358" width="6.90625" style="65" customWidth="1"/>
    <col min="4359" max="4363" width="7" style="65" customWidth="1"/>
    <col min="4364" max="4369" width="7.54296875" style="65" customWidth="1"/>
    <col min="4370" max="4370" width="6.453125" style="65" customWidth="1"/>
    <col min="4371" max="4371" width="11.90625" style="65" bestFit="1" customWidth="1"/>
    <col min="4372" max="4608" width="9.08984375" style="65" customWidth="1"/>
    <col min="4609" max="4609" width="31.36328125" style="65" customWidth="1"/>
    <col min="4610" max="4610" width="6.453125" style="65" customWidth="1"/>
    <col min="4611" max="4611" width="7.54296875" style="65" bestFit="1" customWidth="1"/>
    <col min="4612" max="4612" width="6.6328125" style="65" customWidth="1"/>
    <col min="4613" max="4613" width="7.08984375" style="65" customWidth="1"/>
    <col min="4614" max="4614" width="6.90625" style="65" customWidth="1"/>
    <col min="4615" max="4619" width="7" style="65" customWidth="1"/>
    <col min="4620" max="4625" width="7.54296875" style="65" customWidth="1"/>
    <col min="4626" max="4626" width="6.453125" style="65" customWidth="1"/>
    <col min="4627" max="4627" width="11.90625" style="65" bestFit="1" customWidth="1"/>
    <col min="4628" max="4864" width="9.08984375" style="65" customWidth="1"/>
    <col min="4865" max="4865" width="31.36328125" style="65" customWidth="1"/>
    <col min="4866" max="4866" width="6.453125" style="65" customWidth="1"/>
    <col min="4867" max="4867" width="7.54296875" style="65" bestFit="1" customWidth="1"/>
    <col min="4868" max="4868" width="6.6328125" style="65" customWidth="1"/>
    <col min="4869" max="4869" width="7.08984375" style="65" customWidth="1"/>
    <col min="4870" max="4870" width="6.90625" style="65" customWidth="1"/>
    <col min="4871" max="4875" width="7" style="65" customWidth="1"/>
    <col min="4876" max="4881" width="7.54296875" style="65" customWidth="1"/>
    <col min="4882" max="4882" width="6.453125" style="65" customWidth="1"/>
    <col min="4883" max="4883" width="11.90625" style="65" bestFit="1" customWidth="1"/>
    <col min="4884" max="5120" width="9.08984375" style="65" customWidth="1"/>
    <col min="5121" max="5121" width="31.36328125" style="65" customWidth="1"/>
    <col min="5122" max="5122" width="6.453125" style="65" customWidth="1"/>
    <col min="5123" max="5123" width="7.54296875" style="65" bestFit="1" customWidth="1"/>
    <col min="5124" max="5124" width="6.6328125" style="65" customWidth="1"/>
    <col min="5125" max="5125" width="7.08984375" style="65" customWidth="1"/>
    <col min="5126" max="5126" width="6.90625" style="65" customWidth="1"/>
    <col min="5127" max="5131" width="7" style="65" customWidth="1"/>
    <col min="5132" max="5137" width="7.54296875" style="65" customWidth="1"/>
    <col min="5138" max="5138" width="6.453125" style="65" customWidth="1"/>
    <col min="5139" max="5139" width="11.90625" style="65" bestFit="1" customWidth="1"/>
    <col min="5140" max="5376" width="9.08984375" style="65" customWidth="1"/>
    <col min="5377" max="5377" width="31.36328125" style="65" customWidth="1"/>
    <col min="5378" max="5378" width="6.453125" style="65" customWidth="1"/>
    <col min="5379" max="5379" width="7.54296875" style="65" bestFit="1" customWidth="1"/>
    <col min="5380" max="5380" width="6.6328125" style="65" customWidth="1"/>
    <col min="5381" max="5381" width="7.08984375" style="65" customWidth="1"/>
    <col min="5382" max="5382" width="6.90625" style="65" customWidth="1"/>
    <col min="5383" max="5387" width="7" style="65" customWidth="1"/>
    <col min="5388" max="5393" width="7.54296875" style="65" customWidth="1"/>
    <col min="5394" max="5394" width="6.453125" style="65" customWidth="1"/>
    <col min="5395" max="5395" width="11.90625" style="65" bestFit="1" customWidth="1"/>
    <col min="5396" max="5632" width="9.08984375" style="65" customWidth="1"/>
    <col min="5633" max="5633" width="31.36328125" style="65" customWidth="1"/>
    <col min="5634" max="5634" width="6.453125" style="65" customWidth="1"/>
    <col min="5635" max="5635" width="7.54296875" style="65" bestFit="1" customWidth="1"/>
    <col min="5636" max="5636" width="6.6328125" style="65" customWidth="1"/>
    <col min="5637" max="5637" width="7.08984375" style="65" customWidth="1"/>
    <col min="5638" max="5638" width="6.90625" style="65" customWidth="1"/>
    <col min="5639" max="5643" width="7" style="65" customWidth="1"/>
    <col min="5644" max="5649" width="7.54296875" style="65" customWidth="1"/>
    <col min="5650" max="5650" width="6.453125" style="65" customWidth="1"/>
    <col min="5651" max="5651" width="11.90625" style="65" bestFit="1" customWidth="1"/>
    <col min="5652" max="5888" width="9.08984375" style="65" customWidth="1"/>
    <col min="5889" max="5889" width="31.36328125" style="65" customWidth="1"/>
    <col min="5890" max="5890" width="6.453125" style="65" customWidth="1"/>
    <col min="5891" max="5891" width="7.54296875" style="65" bestFit="1" customWidth="1"/>
    <col min="5892" max="5892" width="6.6328125" style="65" customWidth="1"/>
    <col min="5893" max="5893" width="7.08984375" style="65" customWidth="1"/>
    <col min="5894" max="5894" width="6.90625" style="65" customWidth="1"/>
    <col min="5895" max="5899" width="7" style="65" customWidth="1"/>
    <col min="5900" max="5905" width="7.54296875" style="65" customWidth="1"/>
    <col min="5906" max="5906" width="6.453125" style="65" customWidth="1"/>
    <col min="5907" max="5907" width="11.90625" style="65" bestFit="1" customWidth="1"/>
    <col min="5908" max="6144" width="9.08984375" style="65" customWidth="1"/>
    <col min="6145" max="6145" width="31.36328125" style="65" customWidth="1"/>
    <col min="6146" max="6146" width="6.453125" style="65" customWidth="1"/>
    <col min="6147" max="6147" width="7.54296875" style="65" bestFit="1" customWidth="1"/>
    <col min="6148" max="6148" width="6.6328125" style="65" customWidth="1"/>
    <col min="6149" max="6149" width="7.08984375" style="65" customWidth="1"/>
    <col min="6150" max="6150" width="6.90625" style="65" customWidth="1"/>
    <col min="6151" max="6155" width="7" style="65" customWidth="1"/>
    <col min="6156" max="6161" width="7.54296875" style="65" customWidth="1"/>
    <col min="6162" max="6162" width="6.453125" style="65" customWidth="1"/>
    <col min="6163" max="6163" width="11.90625" style="65" bestFit="1" customWidth="1"/>
    <col min="6164" max="6400" width="9.08984375" style="65" customWidth="1"/>
    <col min="6401" max="6401" width="31.36328125" style="65" customWidth="1"/>
    <col min="6402" max="6402" width="6.453125" style="65" customWidth="1"/>
    <col min="6403" max="6403" width="7.54296875" style="65" bestFit="1" customWidth="1"/>
    <col min="6404" max="6404" width="6.6328125" style="65" customWidth="1"/>
    <col min="6405" max="6405" width="7.08984375" style="65" customWidth="1"/>
    <col min="6406" max="6406" width="6.90625" style="65" customWidth="1"/>
    <col min="6407" max="6411" width="7" style="65" customWidth="1"/>
    <col min="6412" max="6417" width="7.54296875" style="65" customWidth="1"/>
    <col min="6418" max="6418" width="6.453125" style="65" customWidth="1"/>
    <col min="6419" max="6419" width="11.90625" style="65" bestFit="1" customWidth="1"/>
    <col min="6420" max="6656" width="9.08984375" style="65" customWidth="1"/>
    <col min="6657" max="6657" width="31.36328125" style="65" customWidth="1"/>
    <col min="6658" max="6658" width="6.453125" style="65" customWidth="1"/>
    <col min="6659" max="6659" width="7.54296875" style="65" bestFit="1" customWidth="1"/>
    <col min="6660" max="6660" width="6.6328125" style="65" customWidth="1"/>
    <col min="6661" max="6661" width="7.08984375" style="65" customWidth="1"/>
    <col min="6662" max="6662" width="6.90625" style="65" customWidth="1"/>
    <col min="6663" max="6667" width="7" style="65" customWidth="1"/>
    <col min="6668" max="6673" width="7.54296875" style="65" customWidth="1"/>
    <col min="6674" max="6674" width="6.453125" style="65" customWidth="1"/>
    <col min="6675" max="6675" width="11.90625" style="65" bestFit="1" customWidth="1"/>
    <col min="6676" max="6912" width="9.08984375" style="65" customWidth="1"/>
    <col min="6913" max="6913" width="31.36328125" style="65" customWidth="1"/>
    <col min="6914" max="6914" width="6.453125" style="65" customWidth="1"/>
    <col min="6915" max="6915" width="7.54296875" style="65" bestFit="1" customWidth="1"/>
    <col min="6916" max="6916" width="6.6328125" style="65" customWidth="1"/>
    <col min="6917" max="6917" width="7.08984375" style="65" customWidth="1"/>
    <col min="6918" max="6918" width="6.90625" style="65" customWidth="1"/>
    <col min="6919" max="6923" width="7" style="65" customWidth="1"/>
    <col min="6924" max="6929" width="7.54296875" style="65" customWidth="1"/>
    <col min="6930" max="6930" width="6.453125" style="65" customWidth="1"/>
    <col min="6931" max="6931" width="11.90625" style="65" bestFit="1" customWidth="1"/>
    <col min="6932" max="7168" width="9.08984375" style="65" customWidth="1"/>
    <col min="7169" max="7169" width="31.36328125" style="65" customWidth="1"/>
    <col min="7170" max="7170" width="6.453125" style="65" customWidth="1"/>
    <col min="7171" max="7171" width="7.54296875" style="65" bestFit="1" customWidth="1"/>
    <col min="7172" max="7172" width="6.6328125" style="65" customWidth="1"/>
    <col min="7173" max="7173" width="7.08984375" style="65" customWidth="1"/>
    <col min="7174" max="7174" width="6.90625" style="65" customWidth="1"/>
    <col min="7175" max="7179" width="7" style="65" customWidth="1"/>
    <col min="7180" max="7185" width="7.54296875" style="65" customWidth="1"/>
    <col min="7186" max="7186" width="6.453125" style="65" customWidth="1"/>
    <col min="7187" max="7187" width="11.90625" style="65" bestFit="1" customWidth="1"/>
    <col min="7188" max="7424" width="9.08984375" style="65" customWidth="1"/>
    <col min="7425" max="7425" width="31.36328125" style="65" customWidth="1"/>
    <col min="7426" max="7426" width="6.453125" style="65" customWidth="1"/>
    <col min="7427" max="7427" width="7.54296875" style="65" bestFit="1" customWidth="1"/>
    <col min="7428" max="7428" width="6.6328125" style="65" customWidth="1"/>
    <col min="7429" max="7429" width="7.08984375" style="65" customWidth="1"/>
    <col min="7430" max="7430" width="6.90625" style="65" customWidth="1"/>
    <col min="7431" max="7435" width="7" style="65" customWidth="1"/>
    <col min="7436" max="7441" width="7.54296875" style="65" customWidth="1"/>
    <col min="7442" max="7442" width="6.453125" style="65" customWidth="1"/>
    <col min="7443" max="7443" width="11.90625" style="65" bestFit="1" customWidth="1"/>
    <col min="7444" max="7680" width="9.08984375" style="65" customWidth="1"/>
    <col min="7681" max="7681" width="31.36328125" style="65" customWidth="1"/>
    <col min="7682" max="7682" width="6.453125" style="65" customWidth="1"/>
    <col min="7683" max="7683" width="7.54296875" style="65" bestFit="1" customWidth="1"/>
    <col min="7684" max="7684" width="6.6328125" style="65" customWidth="1"/>
    <col min="7685" max="7685" width="7.08984375" style="65" customWidth="1"/>
    <col min="7686" max="7686" width="6.90625" style="65" customWidth="1"/>
    <col min="7687" max="7691" width="7" style="65" customWidth="1"/>
    <col min="7692" max="7697" width="7.54296875" style="65" customWidth="1"/>
    <col min="7698" max="7698" width="6.453125" style="65" customWidth="1"/>
    <col min="7699" max="7699" width="11.90625" style="65" bestFit="1" customWidth="1"/>
    <col min="7700" max="7936" width="9.08984375" style="65" customWidth="1"/>
    <col min="7937" max="7937" width="31.36328125" style="65" customWidth="1"/>
    <col min="7938" max="7938" width="6.453125" style="65" customWidth="1"/>
    <col min="7939" max="7939" width="7.54296875" style="65" bestFit="1" customWidth="1"/>
    <col min="7940" max="7940" width="6.6328125" style="65" customWidth="1"/>
    <col min="7941" max="7941" width="7.08984375" style="65" customWidth="1"/>
    <col min="7942" max="7942" width="6.90625" style="65" customWidth="1"/>
    <col min="7943" max="7947" width="7" style="65" customWidth="1"/>
    <col min="7948" max="7953" width="7.54296875" style="65" customWidth="1"/>
    <col min="7954" max="7954" width="6.453125" style="65" customWidth="1"/>
    <col min="7955" max="7955" width="11.90625" style="65" bestFit="1" customWidth="1"/>
    <col min="7956" max="8192" width="9.08984375" style="65" customWidth="1"/>
    <col min="8193" max="8193" width="31.36328125" style="65" customWidth="1"/>
    <col min="8194" max="8194" width="6.453125" style="65" customWidth="1"/>
    <col min="8195" max="8195" width="7.54296875" style="65" bestFit="1" customWidth="1"/>
    <col min="8196" max="8196" width="6.6328125" style="65" customWidth="1"/>
    <col min="8197" max="8197" width="7.08984375" style="65" customWidth="1"/>
    <col min="8198" max="8198" width="6.90625" style="65" customWidth="1"/>
    <col min="8199" max="8203" width="7" style="65" customWidth="1"/>
    <col min="8204" max="8209" width="7.54296875" style="65" customWidth="1"/>
    <col min="8210" max="8210" width="6.453125" style="65" customWidth="1"/>
    <col min="8211" max="8211" width="11.90625" style="65" bestFit="1" customWidth="1"/>
    <col min="8212" max="8448" width="9.08984375" style="65" customWidth="1"/>
    <col min="8449" max="8449" width="31.36328125" style="65" customWidth="1"/>
    <col min="8450" max="8450" width="6.453125" style="65" customWidth="1"/>
    <col min="8451" max="8451" width="7.54296875" style="65" bestFit="1" customWidth="1"/>
    <col min="8452" max="8452" width="6.6328125" style="65" customWidth="1"/>
    <col min="8453" max="8453" width="7.08984375" style="65" customWidth="1"/>
    <col min="8454" max="8454" width="6.90625" style="65" customWidth="1"/>
    <col min="8455" max="8459" width="7" style="65" customWidth="1"/>
    <col min="8460" max="8465" width="7.54296875" style="65" customWidth="1"/>
    <col min="8466" max="8466" width="6.453125" style="65" customWidth="1"/>
    <col min="8467" max="8467" width="11.90625" style="65" bestFit="1" customWidth="1"/>
    <col min="8468" max="8704" width="9.08984375" style="65" customWidth="1"/>
    <col min="8705" max="8705" width="31.36328125" style="65" customWidth="1"/>
    <col min="8706" max="8706" width="6.453125" style="65" customWidth="1"/>
    <col min="8707" max="8707" width="7.54296875" style="65" bestFit="1" customWidth="1"/>
    <col min="8708" max="8708" width="6.6328125" style="65" customWidth="1"/>
    <col min="8709" max="8709" width="7.08984375" style="65" customWidth="1"/>
    <col min="8710" max="8710" width="6.90625" style="65" customWidth="1"/>
    <col min="8711" max="8715" width="7" style="65" customWidth="1"/>
    <col min="8716" max="8721" width="7.54296875" style="65" customWidth="1"/>
    <col min="8722" max="8722" width="6.453125" style="65" customWidth="1"/>
    <col min="8723" max="8723" width="11.90625" style="65" bestFit="1" customWidth="1"/>
    <col min="8724" max="8960" width="9.08984375" style="65" customWidth="1"/>
    <col min="8961" max="8961" width="31.36328125" style="65" customWidth="1"/>
    <col min="8962" max="8962" width="6.453125" style="65" customWidth="1"/>
    <col min="8963" max="8963" width="7.54296875" style="65" bestFit="1" customWidth="1"/>
    <col min="8964" max="8964" width="6.6328125" style="65" customWidth="1"/>
    <col min="8965" max="8965" width="7.08984375" style="65" customWidth="1"/>
    <col min="8966" max="8966" width="6.90625" style="65" customWidth="1"/>
    <col min="8967" max="8971" width="7" style="65" customWidth="1"/>
    <col min="8972" max="8977" width="7.54296875" style="65" customWidth="1"/>
    <col min="8978" max="8978" width="6.453125" style="65" customWidth="1"/>
    <col min="8979" max="8979" width="11.90625" style="65" bestFit="1" customWidth="1"/>
    <col min="8980" max="9216" width="9.08984375" style="65" customWidth="1"/>
    <col min="9217" max="9217" width="31.36328125" style="65" customWidth="1"/>
    <col min="9218" max="9218" width="6.453125" style="65" customWidth="1"/>
    <col min="9219" max="9219" width="7.54296875" style="65" bestFit="1" customWidth="1"/>
    <col min="9220" max="9220" width="6.6328125" style="65" customWidth="1"/>
    <col min="9221" max="9221" width="7.08984375" style="65" customWidth="1"/>
    <col min="9222" max="9222" width="6.90625" style="65" customWidth="1"/>
    <col min="9223" max="9227" width="7" style="65" customWidth="1"/>
    <col min="9228" max="9233" width="7.54296875" style="65" customWidth="1"/>
    <col min="9234" max="9234" width="6.453125" style="65" customWidth="1"/>
    <col min="9235" max="9235" width="11.90625" style="65" bestFit="1" customWidth="1"/>
    <col min="9236" max="9472" width="9.08984375" style="65" customWidth="1"/>
    <col min="9473" max="9473" width="31.36328125" style="65" customWidth="1"/>
    <col min="9474" max="9474" width="6.453125" style="65" customWidth="1"/>
    <col min="9475" max="9475" width="7.54296875" style="65" bestFit="1" customWidth="1"/>
    <col min="9476" max="9476" width="6.6328125" style="65" customWidth="1"/>
    <col min="9477" max="9477" width="7.08984375" style="65" customWidth="1"/>
    <col min="9478" max="9478" width="6.90625" style="65" customWidth="1"/>
    <col min="9479" max="9483" width="7" style="65" customWidth="1"/>
    <col min="9484" max="9489" width="7.54296875" style="65" customWidth="1"/>
    <col min="9490" max="9490" width="6.453125" style="65" customWidth="1"/>
    <col min="9491" max="9491" width="11.90625" style="65" bestFit="1" customWidth="1"/>
    <col min="9492" max="9728" width="9.08984375" style="65" customWidth="1"/>
    <col min="9729" max="9729" width="31.36328125" style="65" customWidth="1"/>
    <col min="9730" max="9730" width="6.453125" style="65" customWidth="1"/>
    <col min="9731" max="9731" width="7.54296875" style="65" bestFit="1" customWidth="1"/>
    <col min="9732" max="9732" width="6.6328125" style="65" customWidth="1"/>
    <col min="9733" max="9733" width="7.08984375" style="65" customWidth="1"/>
    <col min="9734" max="9734" width="6.90625" style="65" customWidth="1"/>
    <col min="9735" max="9739" width="7" style="65" customWidth="1"/>
    <col min="9740" max="9745" width="7.54296875" style="65" customWidth="1"/>
    <col min="9746" max="9746" width="6.453125" style="65" customWidth="1"/>
    <col min="9747" max="9747" width="11.90625" style="65" bestFit="1" customWidth="1"/>
    <col min="9748" max="9984" width="9.08984375" style="65" customWidth="1"/>
    <col min="9985" max="9985" width="31.36328125" style="65" customWidth="1"/>
    <col min="9986" max="9986" width="6.453125" style="65" customWidth="1"/>
    <col min="9987" max="9987" width="7.54296875" style="65" bestFit="1" customWidth="1"/>
    <col min="9988" max="9988" width="6.6328125" style="65" customWidth="1"/>
    <col min="9989" max="9989" width="7.08984375" style="65" customWidth="1"/>
    <col min="9990" max="9990" width="6.90625" style="65" customWidth="1"/>
    <col min="9991" max="9995" width="7" style="65" customWidth="1"/>
    <col min="9996" max="10001" width="7.54296875" style="65" customWidth="1"/>
    <col min="10002" max="10002" width="6.453125" style="65" customWidth="1"/>
    <col min="10003" max="10003" width="11.90625" style="65" bestFit="1" customWidth="1"/>
    <col min="10004" max="10240" width="9.08984375" style="65" customWidth="1"/>
    <col min="10241" max="10241" width="31.36328125" style="65" customWidth="1"/>
    <col min="10242" max="10242" width="6.453125" style="65" customWidth="1"/>
    <col min="10243" max="10243" width="7.54296875" style="65" bestFit="1" customWidth="1"/>
    <col min="10244" max="10244" width="6.6328125" style="65" customWidth="1"/>
    <col min="10245" max="10245" width="7.08984375" style="65" customWidth="1"/>
    <col min="10246" max="10246" width="6.90625" style="65" customWidth="1"/>
    <col min="10247" max="10251" width="7" style="65" customWidth="1"/>
    <col min="10252" max="10257" width="7.54296875" style="65" customWidth="1"/>
    <col min="10258" max="10258" width="6.453125" style="65" customWidth="1"/>
    <col min="10259" max="10259" width="11.90625" style="65" bestFit="1" customWidth="1"/>
    <col min="10260" max="10496" width="9.08984375" style="65" customWidth="1"/>
    <col min="10497" max="10497" width="31.36328125" style="65" customWidth="1"/>
    <col min="10498" max="10498" width="6.453125" style="65" customWidth="1"/>
    <col min="10499" max="10499" width="7.54296875" style="65" bestFit="1" customWidth="1"/>
    <col min="10500" max="10500" width="6.6328125" style="65" customWidth="1"/>
    <col min="10501" max="10501" width="7.08984375" style="65" customWidth="1"/>
    <col min="10502" max="10502" width="6.90625" style="65" customWidth="1"/>
    <col min="10503" max="10507" width="7" style="65" customWidth="1"/>
    <col min="10508" max="10513" width="7.54296875" style="65" customWidth="1"/>
    <col min="10514" max="10514" width="6.453125" style="65" customWidth="1"/>
    <col min="10515" max="10515" width="11.90625" style="65" bestFit="1" customWidth="1"/>
    <col min="10516" max="10752" width="9.08984375" style="65" customWidth="1"/>
    <col min="10753" max="10753" width="31.36328125" style="65" customWidth="1"/>
    <col min="10754" max="10754" width="6.453125" style="65" customWidth="1"/>
    <col min="10755" max="10755" width="7.54296875" style="65" bestFit="1" customWidth="1"/>
    <col min="10756" max="10756" width="6.6328125" style="65" customWidth="1"/>
    <col min="10757" max="10757" width="7.08984375" style="65" customWidth="1"/>
    <col min="10758" max="10758" width="6.90625" style="65" customWidth="1"/>
    <col min="10759" max="10763" width="7" style="65" customWidth="1"/>
    <col min="10764" max="10769" width="7.54296875" style="65" customWidth="1"/>
    <col min="10770" max="10770" width="6.453125" style="65" customWidth="1"/>
    <col min="10771" max="10771" width="11.90625" style="65" bestFit="1" customWidth="1"/>
    <col min="10772" max="11008" width="9.08984375" style="65" customWidth="1"/>
    <col min="11009" max="11009" width="31.36328125" style="65" customWidth="1"/>
    <col min="11010" max="11010" width="6.453125" style="65" customWidth="1"/>
    <col min="11011" max="11011" width="7.54296875" style="65" bestFit="1" customWidth="1"/>
    <col min="11012" max="11012" width="6.6328125" style="65" customWidth="1"/>
    <col min="11013" max="11013" width="7.08984375" style="65" customWidth="1"/>
    <col min="11014" max="11014" width="6.90625" style="65" customWidth="1"/>
    <col min="11015" max="11019" width="7" style="65" customWidth="1"/>
    <col min="11020" max="11025" width="7.54296875" style="65" customWidth="1"/>
    <col min="11026" max="11026" width="6.453125" style="65" customWidth="1"/>
    <col min="11027" max="11027" width="11.90625" style="65" bestFit="1" customWidth="1"/>
    <col min="11028" max="11264" width="9.08984375" style="65" customWidth="1"/>
    <col min="11265" max="11265" width="31.36328125" style="65" customWidth="1"/>
    <col min="11266" max="11266" width="6.453125" style="65" customWidth="1"/>
    <col min="11267" max="11267" width="7.54296875" style="65" bestFit="1" customWidth="1"/>
    <col min="11268" max="11268" width="6.6328125" style="65" customWidth="1"/>
    <col min="11269" max="11269" width="7.08984375" style="65" customWidth="1"/>
    <col min="11270" max="11270" width="6.90625" style="65" customWidth="1"/>
    <col min="11271" max="11275" width="7" style="65" customWidth="1"/>
    <col min="11276" max="11281" width="7.54296875" style="65" customWidth="1"/>
    <col min="11282" max="11282" width="6.453125" style="65" customWidth="1"/>
    <col min="11283" max="11283" width="11.90625" style="65" bestFit="1" customWidth="1"/>
    <col min="11284" max="11520" width="9.08984375" style="65" customWidth="1"/>
    <col min="11521" max="11521" width="31.36328125" style="65" customWidth="1"/>
    <col min="11522" max="11522" width="6.453125" style="65" customWidth="1"/>
    <col min="11523" max="11523" width="7.54296875" style="65" bestFit="1" customWidth="1"/>
    <col min="11524" max="11524" width="6.6328125" style="65" customWidth="1"/>
    <col min="11525" max="11525" width="7.08984375" style="65" customWidth="1"/>
    <col min="11526" max="11526" width="6.90625" style="65" customWidth="1"/>
    <col min="11527" max="11531" width="7" style="65" customWidth="1"/>
    <col min="11532" max="11537" width="7.54296875" style="65" customWidth="1"/>
    <col min="11538" max="11538" width="6.453125" style="65" customWidth="1"/>
    <col min="11539" max="11539" width="11.90625" style="65" bestFit="1" customWidth="1"/>
    <col min="11540" max="11776" width="9.08984375" style="65" customWidth="1"/>
    <col min="11777" max="11777" width="31.36328125" style="65" customWidth="1"/>
    <col min="11778" max="11778" width="6.453125" style="65" customWidth="1"/>
    <col min="11779" max="11779" width="7.54296875" style="65" bestFit="1" customWidth="1"/>
    <col min="11780" max="11780" width="6.6328125" style="65" customWidth="1"/>
    <col min="11781" max="11781" width="7.08984375" style="65" customWidth="1"/>
    <col min="11782" max="11782" width="6.90625" style="65" customWidth="1"/>
    <col min="11783" max="11787" width="7" style="65" customWidth="1"/>
    <col min="11788" max="11793" width="7.54296875" style="65" customWidth="1"/>
    <col min="11794" max="11794" width="6.453125" style="65" customWidth="1"/>
    <col min="11795" max="11795" width="11.90625" style="65" bestFit="1" customWidth="1"/>
    <col min="11796" max="12032" width="9.08984375" style="65" customWidth="1"/>
    <col min="12033" max="12033" width="31.36328125" style="65" customWidth="1"/>
    <col min="12034" max="12034" width="6.453125" style="65" customWidth="1"/>
    <col min="12035" max="12035" width="7.54296875" style="65" bestFit="1" customWidth="1"/>
    <col min="12036" max="12036" width="6.6328125" style="65" customWidth="1"/>
    <col min="12037" max="12037" width="7.08984375" style="65" customWidth="1"/>
    <col min="12038" max="12038" width="6.90625" style="65" customWidth="1"/>
    <col min="12039" max="12043" width="7" style="65" customWidth="1"/>
    <col min="12044" max="12049" width="7.54296875" style="65" customWidth="1"/>
    <col min="12050" max="12050" width="6.453125" style="65" customWidth="1"/>
    <col min="12051" max="12051" width="11.90625" style="65" bestFit="1" customWidth="1"/>
    <col min="12052" max="12288" width="9.08984375" style="65" customWidth="1"/>
    <col min="12289" max="12289" width="31.36328125" style="65" customWidth="1"/>
    <col min="12290" max="12290" width="6.453125" style="65" customWidth="1"/>
    <col min="12291" max="12291" width="7.54296875" style="65" bestFit="1" customWidth="1"/>
    <col min="12292" max="12292" width="6.6328125" style="65" customWidth="1"/>
    <col min="12293" max="12293" width="7.08984375" style="65" customWidth="1"/>
    <col min="12294" max="12294" width="6.90625" style="65" customWidth="1"/>
    <col min="12295" max="12299" width="7" style="65" customWidth="1"/>
    <col min="12300" max="12305" width="7.54296875" style="65" customWidth="1"/>
    <col min="12306" max="12306" width="6.453125" style="65" customWidth="1"/>
    <col min="12307" max="12307" width="11.90625" style="65" bestFit="1" customWidth="1"/>
    <col min="12308" max="12544" width="9.08984375" style="65" customWidth="1"/>
    <col min="12545" max="12545" width="31.36328125" style="65" customWidth="1"/>
    <col min="12546" max="12546" width="6.453125" style="65" customWidth="1"/>
    <col min="12547" max="12547" width="7.54296875" style="65" bestFit="1" customWidth="1"/>
    <col min="12548" max="12548" width="6.6328125" style="65" customWidth="1"/>
    <col min="12549" max="12549" width="7.08984375" style="65" customWidth="1"/>
    <col min="12550" max="12550" width="6.90625" style="65" customWidth="1"/>
    <col min="12551" max="12555" width="7" style="65" customWidth="1"/>
    <col min="12556" max="12561" width="7.54296875" style="65" customWidth="1"/>
    <col min="12562" max="12562" width="6.453125" style="65" customWidth="1"/>
    <col min="12563" max="12563" width="11.90625" style="65" bestFit="1" customWidth="1"/>
    <col min="12564" max="12800" width="9.08984375" style="65" customWidth="1"/>
    <col min="12801" max="12801" width="31.36328125" style="65" customWidth="1"/>
    <col min="12802" max="12802" width="6.453125" style="65" customWidth="1"/>
    <col min="12803" max="12803" width="7.54296875" style="65" bestFit="1" customWidth="1"/>
    <col min="12804" max="12804" width="6.6328125" style="65" customWidth="1"/>
    <col min="12805" max="12805" width="7.08984375" style="65" customWidth="1"/>
    <col min="12806" max="12806" width="6.90625" style="65" customWidth="1"/>
    <col min="12807" max="12811" width="7" style="65" customWidth="1"/>
    <col min="12812" max="12817" width="7.54296875" style="65" customWidth="1"/>
    <col min="12818" max="12818" width="6.453125" style="65" customWidth="1"/>
    <col min="12819" max="12819" width="11.90625" style="65" bestFit="1" customWidth="1"/>
    <col min="12820" max="13056" width="9.08984375" style="65" customWidth="1"/>
    <col min="13057" max="13057" width="31.36328125" style="65" customWidth="1"/>
    <col min="13058" max="13058" width="6.453125" style="65" customWidth="1"/>
    <col min="13059" max="13059" width="7.54296875" style="65" bestFit="1" customWidth="1"/>
    <col min="13060" max="13060" width="6.6328125" style="65" customWidth="1"/>
    <col min="13061" max="13061" width="7.08984375" style="65" customWidth="1"/>
    <col min="13062" max="13062" width="6.90625" style="65" customWidth="1"/>
    <col min="13063" max="13067" width="7" style="65" customWidth="1"/>
    <col min="13068" max="13073" width="7.54296875" style="65" customWidth="1"/>
    <col min="13074" max="13074" width="6.453125" style="65" customWidth="1"/>
    <col min="13075" max="13075" width="11.90625" style="65" bestFit="1" customWidth="1"/>
    <col min="13076" max="13312" width="9.08984375" style="65" customWidth="1"/>
    <col min="13313" max="13313" width="31.36328125" style="65" customWidth="1"/>
    <col min="13314" max="13314" width="6.453125" style="65" customWidth="1"/>
    <col min="13315" max="13315" width="7.54296875" style="65" bestFit="1" customWidth="1"/>
    <col min="13316" max="13316" width="6.6328125" style="65" customWidth="1"/>
    <col min="13317" max="13317" width="7.08984375" style="65" customWidth="1"/>
    <col min="13318" max="13318" width="6.90625" style="65" customWidth="1"/>
    <col min="13319" max="13323" width="7" style="65" customWidth="1"/>
    <col min="13324" max="13329" width="7.54296875" style="65" customWidth="1"/>
    <col min="13330" max="13330" width="6.453125" style="65" customWidth="1"/>
    <col min="13331" max="13331" width="11.90625" style="65" bestFit="1" customWidth="1"/>
    <col min="13332" max="13568" width="9.08984375" style="65" customWidth="1"/>
    <col min="13569" max="13569" width="31.36328125" style="65" customWidth="1"/>
    <col min="13570" max="13570" width="6.453125" style="65" customWidth="1"/>
    <col min="13571" max="13571" width="7.54296875" style="65" bestFit="1" customWidth="1"/>
    <col min="13572" max="13572" width="6.6328125" style="65" customWidth="1"/>
    <col min="13573" max="13573" width="7.08984375" style="65" customWidth="1"/>
    <col min="13574" max="13574" width="6.90625" style="65" customWidth="1"/>
    <col min="13575" max="13579" width="7" style="65" customWidth="1"/>
    <col min="13580" max="13585" width="7.54296875" style="65" customWidth="1"/>
    <col min="13586" max="13586" width="6.453125" style="65" customWidth="1"/>
    <col min="13587" max="13587" width="11.90625" style="65" bestFit="1" customWidth="1"/>
    <col min="13588" max="13824" width="9.08984375" style="65" customWidth="1"/>
    <col min="13825" max="13825" width="31.36328125" style="65" customWidth="1"/>
    <col min="13826" max="13826" width="6.453125" style="65" customWidth="1"/>
    <col min="13827" max="13827" width="7.54296875" style="65" bestFit="1" customWidth="1"/>
    <col min="13828" max="13828" width="6.6328125" style="65" customWidth="1"/>
    <col min="13829" max="13829" width="7.08984375" style="65" customWidth="1"/>
    <col min="13830" max="13830" width="6.90625" style="65" customWidth="1"/>
    <col min="13831" max="13835" width="7" style="65" customWidth="1"/>
    <col min="13836" max="13841" width="7.54296875" style="65" customWidth="1"/>
    <col min="13842" max="13842" width="6.453125" style="65" customWidth="1"/>
    <col min="13843" max="13843" width="11.90625" style="65" bestFit="1" customWidth="1"/>
    <col min="13844" max="14080" width="9.08984375" style="65" customWidth="1"/>
    <col min="14081" max="14081" width="31.36328125" style="65" customWidth="1"/>
    <col min="14082" max="14082" width="6.453125" style="65" customWidth="1"/>
    <col min="14083" max="14083" width="7.54296875" style="65" bestFit="1" customWidth="1"/>
    <col min="14084" max="14084" width="6.6328125" style="65" customWidth="1"/>
    <col min="14085" max="14085" width="7.08984375" style="65" customWidth="1"/>
    <col min="14086" max="14086" width="6.90625" style="65" customWidth="1"/>
    <col min="14087" max="14091" width="7" style="65" customWidth="1"/>
    <col min="14092" max="14097" width="7.54296875" style="65" customWidth="1"/>
    <col min="14098" max="14098" width="6.453125" style="65" customWidth="1"/>
    <col min="14099" max="14099" width="11.90625" style="65" bestFit="1" customWidth="1"/>
    <col min="14100" max="14336" width="9.08984375" style="65" customWidth="1"/>
    <col min="14337" max="14337" width="31.36328125" style="65" customWidth="1"/>
    <col min="14338" max="14338" width="6.453125" style="65" customWidth="1"/>
    <col min="14339" max="14339" width="7.54296875" style="65" bestFit="1" customWidth="1"/>
    <col min="14340" max="14340" width="6.6328125" style="65" customWidth="1"/>
    <col min="14341" max="14341" width="7.08984375" style="65" customWidth="1"/>
    <col min="14342" max="14342" width="6.90625" style="65" customWidth="1"/>
    <col min="14343" max="14347" width="7" style="65" customWidth="1"/>
    <col min="14348" max="14353" width="7.54296875" style="65" customWidth="1"/>
    <col min="14354" max="14354" width="6.453125" style="65" customWidth="1"/>
    <col min="14355" max="14355" width="11.90625" style="65" bestFit="1" customWidth="1"/>
    <col min="14356" max="14592" width="9.08984375" style="65" customWidth="1"/>
    <col min="14593" max="14593" width="31.36328125" style="65" customWidth="1"/>
    <col min="14594" max="14594" width="6.453125" style="65" customWidth="1"/>
    <col min="14595" max="14595" width="7.54296875" style="65" bestFit="1" customWidth="1"/>
    <col min="14596" max="14596" width="6.6328125" style="65" customWidth="1"/>
    <col min="14597" max="14597" width="7.08984375" style="65" customWidth="1"/>
    <col min="14598" max="14598" width="6.90625" style="65" customWidth="1"/>
    <col min="14599" max="14603" width="7" style="65" customWidth="1"/>
    <col min="14604" max="14609" width="7.54296875" style="65" customWidth="1"/>
    <col min="14610" max="14610" width="6.453125" style="65" customWidth="1"/>
    <col min="14611" max="14611" width="11.90625" style="65" bestFit="1" customWidth="1"/>
    <col min="14612" max="14848" width="9.08984375" style="65" customWidth="1"/>
    <col min="14849" max="14849" width="31.36328125" style="65" customWidth="1"/>
    <col min="14850" max="14850" width="6.453125" style="65" customWidth="1"/>
    <col min="14851" max="14851" width="7.54296875" style="65" bestFit="1" customWidth="1"/>
    <col min="14852" max="14852" width="6.6328125" style="65" customWidth="1"/>
    <col min="14853" max="14853" width="7.08984375" style="65" customWidth="1"/>
    <col min="14854" max="14854" width="6.90625" style="65" customWidth="1"/>
    <col min="14855" max="14859" width="7" style="65" customWidth="1"/>
    <col min="14860" max="14865" width="7.54296875" style="65" customWidth="1"/>
    <col min="14866" max="14866" width="6.453125" style="65" customWidth="1"/>
    <col min="14867" max="14867" width="11.90625" style="65" bestFit="1" customWidth="1"/>
    <col min="14868" max="15104" width="9.08984375" style="65" customWidth="1"/>
    <col min="15105" max="15105" width="31.36328125" style="65" customWidth="1"/>
    <col min="15106" max="15106" width="6.453125" style="65" customWidth="1"/>
    <col min="15107" max="15107" width="7.54296875" style="65" bestFit="1" customWidth="1"/>
    <col min="15108" max="15108" width="6.6328125" style="65" customWidth="1"/>
    <col min="15109" max="15109" width="7.08984375" style="65" customWidth="1"/>
    <col min="15110" max="15110" width="6.90625" style="65" customWidth="1"/>
    <col min="15111" max="15115" width="7" style="65" customWidth="1"/>
    <col min="15116" max="15121" width="7.54296875" style="65" customWidth="1"/>
    <col min="15122" max="15122" width="6.453125" style="65" customWidth="1"/>
    <col min="15123" max="15123" width="11.90625" style="65" bestFit="1" customWidth="1"/>
    <col min="15124" max="15360" width="9.08984375" style="65" customWidth="1"/>
    <col min="15361" max="15361" width="31.36328125" style="65" customWidth="1"/>
    <col min="15362" max="15362" width="6.453125" style="65" customWidth="1"/>
    <col min="15363" max="15363" width="7.54296875" style="65" bestFit="1" customWidth="1"/>
    <col min="15364" max="15364" width="6.6328125" style="65" customWidth="1"/>
    <col min="15365" max="15365" width="7.08984375" style="65" customWidth="1"/>
    <col min="15366" max="15366" width="6.90625" style="65" customWidth="1"/>
    <col min="15367" max="15371" width="7" style="65" customWidth="1"/>
    <col min="15372" max="15377" width="7.54296875" style="65" customWidth="1"/>
    <col min="15378" max="15378" width="6.453125" style="65" customWidth="1"/>
    <col min="15379" max="15379" width="11.90625" style="65" bestFit="1" customWidth="1"/>
    <col min="15380" max="15616" width="9.08984375" style="65" customWidth="1"/>
    <col min="15617" max="15617" width="31.36328125" style="65" customWidth="1"/>
    <col min="15618" max="15618" width="6.453125" style="65" customWidth="1"/>
    <col min="15619" max="15619" width="7.54296875" style="65" bestFit="1" customWidth="1"/>
    <col min="15620" max="15620" width="6.6328125" style="65" customWidth="1"/>
    <col min="15621" max="15621" width="7.08984375" style="65" customWidth="1"/>
    <col min="15622" max="15622" width="6.90625" style="65" customWidth="1"/>
    <col min="15623" max="15627" width="7" style="65" customWidth="1"/>
    <col min="15628" max="15633" width="7.54296875" style="65" customWidth="1"/>
    <col min="15634" max="15634" width="6.453125" style="65" customWidth="1"/>
    <col min="15635" max="15635" width="11.90625" style="65" bestFit="1" customWidth="1"/>
    <col min="15636" max="15872" width="9.08984375" style="65" customWidth="1"/>
    <col min="15873" max="15873" width="31.36328125" style="65" customWidth="1"/>
    <col min="15874" max="15874" width="6.453125" style="65" customWidth="1"/>
    <col min="15875" max="15875" width="7.54296875" style="65" bestFit="1" customWidth="1"/>
    <col min="15876" max="15876" width="6.6328125" style="65" customWidth="1"/>
    <col min="15877" max="15877" width="7.08984375" style="65" customWidth="1"/>
    <col min="15878" max="15878" width="6.90625" style="65" customWidth="1"/>
    <col min="15879" max="15883" width="7" style="65" customWidth="1"/>
    <col min="15884" max="15889" width="7.54296875" style="65" customWidth="1"/>
    <col min="15890" max="15890" width="6.453125" style="65" customWidth="1"/>
    <col min="15891" max="15891" width="11.90625" style="65" bestFit="1" customWidth="1"/>
    <col min="15892" max="16128" width="9.08984375" style="65" customWidth="1"/>
    <col min="16129" max="16129" width="31.36328125" style="65" customWidth="1"/>
    <col min="16130" max="16130" width="6.453125" style="65" customWidth="1"/>
    <col min="16131" max="16131" width="7.54296875" style="65" bestFit="1" customWidth="1"/>
    <col min="16132" max="16132" width="6.6328125" style="65" customWidth="1"/>
    <col min="16133" max="16133" width="7.08984375" style="65" customWidth="1"/>
    <col min="16134" max="16134" width="6.90625" style="65" customWidth="1"/>
    <col min="16135" max="16139" width="7" style="65" customWidth="1"/>
    <col min="16140" max="16145" width="7.54296875" style="65" customWidth="1"/>
    <col min="16146" max="16146" width="6.453125" style="65" customWidth="1"/>
    <col min="16147" max="16147" width="11.90625" style="65" bestFit="1" customWidth="1"/>
    <col min="16148" max="16384" width="9.08984375" style="65" customWidth="1"/>
  </cols>
  <sheetData>
    <row r="2" spans="1:19" ht="18.75" customHeight="1" x14ac:dyDescent="0.35">
      <c r="A2" s="156" t="s">
        <v>232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4" spans="1:19" s="42" customFormat="1" ht="15.7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41.25" customHeight="1" x14ac:dyDescent="0.35">
      <c r="A5" s="158" t="s">
        <v>2</v>
      </c>
      <c r="B5" s="162" t="s">
        <v>219</v>
      </c>
      <c r="C5" s="161"/>
      <c r="D5" s="162" t="s">
        <v>213</v>
      </c>
      <c r="E5" s="161"/>
      <c r="F5" s="162" t="s">
        <v>233</v>
      </c>
      <c r="G5" s="161"/>
      <c r="H5" s="162" t="s">
        <v>234</v>
      </c>
      <c r="I5" s="161"/>
      <c r="J5" s="162" t="s">
        <v>214</v>
      </c>
      <c r="K5" s="161"/>
      <c r="L5" s="162" t="s">
        <v>235</v>
      </c>
      <c r="M5" s="161"/>
      <c r="N5" s="160"/>
      <c r="O5" s="161"/>
      <c r="P5" s="160"/>
      <c r="Q5" s="161"/>
      <c r="R5" s="160" t="s">
        <v>6</v>
      </c>
      <c r="S5" s="160" t="s">
        <v>7</v>
      </c>
    </row>
    <row r="6" spans="1:19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159"/>
      <c r="S6" s="159"/>
    </row>
    <row r="7" spans="1:19" ht="15.75" customHeight="1" x14ac:dyDescent="0.35">
      <c r="A7" s="124" t="s">
        <v>237</v>
      </c>
      <c r="B7" s="107">
        <v>70</v>
      </c>
      <c r="C7" s="107">
        <v>1</v>
      </c>
      <c r="D7" s="107">
        <v>70</v>
      </c>
      <c r="E7" s="107">
        <v>1</v>
      </c>
      <c r="F7" s="107">
        <v>75</v>
      </c>
      <c r="G7" s="107">
        <v>1</v>
      </c>
      <c r="H7" s="107">
        <v>70</v>
      </c>
      <c r="I7" s="107">
        <v>1</v>
      </c>
      <c r="J7" s="107">
        <v>70</v>
      </c>
      <c r="K7" s="107">
        <v>1</v>
      </c>
      <c r="L7" s="107">
        <v>68</v>
      </c>
      <c r="M7" s="107">
        <v>1</v>
      </c>
      <c r="N7" s="107"/>
      <c r="O7" s="107"/>
      <c r="P7" s="107"/>
      <c r="Q7" s="107"/>
      <c r="R7" s="108"/>
      <c r="S7" s="109">
        <f>95*(B7*C7+D7*E7+F7*G7+H7*I7+J7*K7+L7*M7)/((C7+E7+G7+I7+K7+M7)*100)+R7</f>
        <v>66.974999999999994</v>
      </c>
    </row>
    <row r="8" spans="1:19" ht="15.75" customHeight="1" x14ac:dyDescent="0.35">
      <c r="A8" s="124" t="s">
        <v>243</v>
      </c>
      <c r="B8" s="107">
        <v>70</v>
      </c>
      <c r="C8" s="107">
        <v>1</v>
      </c>
      <c r="D8" s="107">
        <v>71</v>
      </c>
      <c r="E8" s="107">
        <v>1</v>
      </c>
      <c r="F8" s="107">
        <v>66</v>
      </c>
      <c r="G8" s="107">
        <v>1</v>
      </c>
      <c r="H8" s="107">
        <v>71</v>
      </c>
      <c r="I8" s="107">
        <v>1</v>
      </c>
      <c r="J8" s="107">
        <v>70</v>
      </c>
      <c r="K8" s="107">
        <v>1</v>
      </c>
      <c r="L8" s="108">
        <v>75</v>
      </c>
      <c r="M8" s="107">
        <v>1</v>
      </c>
      <c r="N8" s="107"/>
      <c r="O8" s="107"/>
      <c r="P8" s="107"/>
      <c r="Q8" s="107"/>
      <c r="R8" s="108"/>
      <c r="S8" s="109">
        <f>95*(B8*C8+D8*E8+F8*G8+H8*I8+J8*K8+L8*M8)/((C8+E8+G8+I8+K8+M8)*100)+R8</f>
        <v>66.974999999999994</v>
      </c>
    </row>
    <row r="9" spans="1:19" ht="15.75" customHeight="1" x14ac:dyDescent="0.35">
      <c r="A9" s="124" t="s">
        <v>245</v>
      </c>
      <c r="B9" s="107">
        <v>62</v>
      </c>
      <c r="C9" s="107">
        <v>1</v>
      </c>
      <c r="D9" s="107">
        <v>72</v>
      </c>
      <c r="E9" s="107">
        <v>1</v>
      </c>
      <c r="F9" s="107">
        <v>74</v>
      </c>
      <c r="G9" s="107">
        <v>1</v>
      </c>
      <c r="H9" s="107">
        <v>72</v>
      </c>
      <c r="I9" s="107">
        <v>1</v>
      </c>
      <c r="J9" s="107">
        <v>72</v>
      </c>
      <c r="K9" s="107">
        <v>1</v>
      </c>
      <c r="L9" s="108">
        <v>68</v>
      </c>
      <c r="M9" s="107">
        <v>1</v>
      </c>
      <c r="N9" s="107"/>
      <c r="O9" s="107"/>
      <c r="P9" s="107"/>
      <c r="Q9" s="107"/>
      <c r="R9" s="108"/>
      <c r="S9" s="109">
        <f>95*(B9*C9+D9*E9+F9*G9+H9*I9+J9*K9+L9*M9)/((C9+E9+G9+I9+K9+M9)*100)+R9</f>
        <v>66.5</v>
      </c>
    </row>
    <row r="10" spans="1:19" ht="15.75" customHeight="1" x14ac:dyDescent="0.35">
      <c r="A10" s="56" t="s">
        <v>236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9"/>
      <c r="S10" s="29"/>
    </row>
    <row r="11" spans="1:19" ht="15.75" customHeight="1" x14ac:dyDescent="0.35">
      <c r="A11" s="56" t="s">
        <v>238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9"/>
      <c r="S11" s="29"/>
    </row>
    <row r="12" spans="1:19" ht="15.75" customHeight="1" x14ac:dyDescent="0.35">
      <c r="A12" s="56" t="s">
        <v>239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9"/>
      <c r="S12" s="29"/>
    </row>
    <row r="13" spans="1:19" ht="15.75" customHeight="1" x14ac:dyDescent="0.35">
      <c r="A13" s="56" t="s">
        <v>240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9"/>
      <c r="S13" s="29"/>
    </row>
    <row r="14" spans="1:19" ht="18" customHeight="1" x14ac:dyDescent="0.35">
      <c r="A14" s="56" t="s">
        <v>241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9"/>
      <c r="S14" s="29"/>
    </row>
    <row r="15" spans="1:19" ht="18" customHeight="1" x14ac:dyDescent="0.35">
      <c r="A15" s="56" t="s">
        <v>242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9"/>
      <c r="S15" s="29"/>
    </row>
    <row r="16" spans="1:19" ht="14.25" customHeight="1" x14ac:dyDescent="0.35">
      <c r="A16" s="56" t="s">
        <v>244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9"/>
      <c r="M16" s="96"/>
      <c r="N16" s="96"/>
      <c r="O16" s="96"/>
      <c r="P16" s="96"/>
      <c r="Q16" s="96"/>
      <c r="R16" s="99"/>
      <c r="S16" s="29"/>
    </row>
    <row r="17" spans="1:19" x14ac:dyDescent="0.35">
      <c r="A17" s="43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29"/>
    </row>
    <row r="18" spans="1:19" x14ac:dyDescent="0.35">
      <c r="A18" s="43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29"/>
    </row>
    <row r="19" spans="1:19" x14ac:dyDescent="0.35">
      <c r="A19" s="36" t="s">
        <v>13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32">
        <f>AVERAGE(S7:S16)</f>
        <v>66.816666666666663</v>
      </c>
    </row>
    <row r="20" spans="1:19" x14ac:dyDescent="0.3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</row>
    <row r="21" spans="1:19" x14ac:dyDescent="0.35">
      <c r="A21" s="41" t="s">
        <v>14</v>
      </c>
      <c r="B21" s="41">
        <f>COUNTA(A1:A50)-4</f>
        <v>10</v>
      </c>
      <c r="C21" s="41">
        <f>B21*0.4</f>
        <v>4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</row>
    <row r="22" spans="1:19" x14ac:dyDescent="0.35">
      <c r="A22" s="64"/>
      <c r="B22" s="64"/>
      <c r="C22" s="64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4" spans="1:19" x14ac:dyDescent="0.35">
      <c r="A24" s="59"/>
    </row>
    <row r="28" spans="1:19" ht="12.75" customHeight="1" x14ac:dyDescent="0.35"/>
  </sheetData>
  <sortState xmlns:xlrd2="http://schemas.microsoft.com/office/spreadsheetml/2017/richdata2" ref="A7:S16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84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S23"/>
  <sheetViews>
    <sheetView zoomScale="85" zoomScaleNormal="85" workbookViewId="0">
      <selection activeCell="S9" sqref="S9"/>
    </sheetView>
  </sheetViews>
  <sheetFormatPr defaultRowHeight="15.5" x14ac:dyDescent="0.35"/>
  <cols>
    <col min="1" max="1" width="39.90625" style="65" customWidth="1"/>
    <col min="2" max="2" width="7.90625" style="65" customWidth="1"/>
    <col min="3" max="3" width="9.453125" style="65" bestFit="1" customWidth="1"/>
    <col min="4" max="4" width="7.90625" style="65" customWidth="1"/>
    <col min="5" max="5" width="9.453125" style="65" customWidth="1"/>
    <col min="6" max="6" width="7.90625" style="65" customWidth="1"/>
    <col min="7" max="7" width="9.453125" style="65" customWidth="1"/>
    <col min="8" max="8" width="7.90625" style="65" customWidth="1"/>
    <col min="9" max="9" width="9.453125" style="65" customWidth="1"/>
    <col min="10" max="10" width="7.90625" style="65" customWidth="1"/>
    <col min="11" max="11" width="9.453125" style="65" customWidth="1"/>
    <col min="12" max="12" width="7.90625" style="65" customWidth="1"/>
    <col min="13" max="13" width="9.453125" style="65" customWidth="1"/>
    <col min="14" max="14" width="7.90625" style="65" customWidth="1"/>
    <col min="15" max="15" width="9.453125" style="65" customWidth="1"/>
    <col min="16" max="16" width="7.90625" style="65" customWidth="1"/>
    <col min="17" max="17" width="9.453125" style="65" customWidth="1"/>
    <col min="18" max="18" width="6.453125" style="65" customWidth="1"/>
    <col min="19" max="19" width="11.90625" style="65" bestFit="1" customWidth="1"/>
    <col min="20" max="256" width="9.08984375" style="65" customWidth="1"/>
    <col min="257" max="257" width="15.90625" style="65" customWidth="1"/>
    <col min="258" max="258" width="6.453125" style="65" customWidth="1"/>
    <col min="259" max="259" width="7.54296875" style="65" bestFit="1" customWidth="1"/>
    <col min="260" max="260" width="6.6328125" style="65" customWidth="1"/>
    <col min="261" max="261" width="7.08984375" style="65" customWidth="1"/>
    <col min="262" max="262" width="6.90625" style="65" customWidth="1"/>
    <col min="263" max="267" width="7" style="65" customWidth="1"/>
    <col min="268" max="273" width="7.54296875" style="65" customWidth="1"/>
    <col min="274" max="274" width="6.453125" style="65" customWidth="1"/>
    <col min="275" max="275" width="11.90625" style="65" bestFit="1" customWidth="1"/>
    <col min="276" max="512" width="9.08984375" style="65" customWidth="1"/>
    <col min="513" max="513" width="15.90625" style="65" customWidth="1"/>
    <col min="514" max="514" width="6.453125" style="65" customWidth="1"/>
    <col min="515" max="515" width="7.54296875" style="65" bestFit="1" customWidth="1"/>
    <col min="516" max="516" width="6.6328125" style="65" customWidth="1"/>
    <col min="517" max="517" width="7.08984375" style="65" customWidth="1"/>
    <col min="518" max="518" width="6.90625" style="65" customWidth="1"/>
    <col min="519" max="523" width="7" style="65" customWidth="1"/>
    <col min="524" max="529" width="7.54296875" style="65" customWidth="1"/>
    <col min="530" max="530" width="6.453125" style="65" customWidth="1"/>
    <col min="531" max="531" width="11.90625" style="65" bestFit="1" customWidth="1"/>
    <col min="532" max="768" width="9.08984375" style="65" customWidth="1"/>
    <col min="769" max="769" width="15.90625" style="65" customWidth="1"/>
    <col min="770" max="770" width="6.453125" style="65" customWidth="1"/>
    <col min="771" max="771" width="7.54296875" style="65" bestFit="1" customWidth="1"/>
    <col min="772" max="772" width="6.6328125" style="65" customWidth="1"/>
    <col min="773" max="773" width="7.08984375" style="65" customWidth="1"/>
    <col min="774" max="774" width="6.90625" style="65" customWidth="1"/>
    <col min="775" max="779" width="7" style="65" customWidth="1"/>
    <col min="780" max="785" width="7.54296875" style="65" customWidth="1"/>
    <col min="786" max="786" width="6.453125" style="65" customWidth="1"/>
    <col min="787" max="787" width="11.90625" style="65" bestFit="1" customWidth="1"/>
    <col min="788" max="1024" width="9.08984375" style="65" customWidth="1"/>
    <col min="1025" max="1025" width="15.90625" style="65" customWidth="1"/>
    <col min="1026" max="1026" width="6.453125" style="65" customWidth="1"/>
    <col min="1027" max="1027" width="7.54296875" style="65" bestFit="1" customWidth="1"/>
    <col min="1028" max="1028" width="6.6328125" style="65" customWidth="1"/>
    <col min="1029" max="1029" width="7.08984375" style="65" customWidth="1"/>
    <col min="1030" max="1030" width="6.90625" style="65" customWidth="1"/>
    <col min="1031" max="1035" width="7" style="65" customWidth="1"/>
    <col min="1036" max="1041" width="7.54296875" style="65" customWidth="1"/>
    <col min="1042" max="1042" width="6.453125" style="65" customWidth="1"/>
    <col min="1043" max="1043" width="11.90625" style="65" bestFit="1" customWidth="1"/>
    <col min="1044" max="1280" width="9.08984375" style="65" customWidth="1"/>
    <col min="1281" max="1281" width="15.90625" style="65" customWidth="1"/>
    <col min="1282" max="1282" width="6.453125" style="65" customWidth="1"/>
    <col min="1283" max="1283" width="7.54296875" style="65" bestFit="1" customWidth="1"/>
    <col min="1284" max="1284" width="6.6328125" style="65" customWidth="1"/>
    <col min="1285" max="1285" width="7.08984375" style="65" customWidth="1"/>
    <col min="1286" max="1286" width="6.90625" style="65" customWidth="1"/>
    <col min="1287" max="1291" width="7" style="65" customWidth="1"/>
    <col min="1292" max="1297" width="7.54296875" style="65" customWidth="1"/>
    <col min="1298" max="1298" width="6.453125" style="65" customWidth="1"/>
    <col min="1299" max="1299" width="11.90625" style="65" bestFit="1" customWidth="1"/>
    <col min="1300" max="1536" width="9.08984375" style="65" customWidth="1"/>
    <col min="1537" max="1537" width="15.90625" style="65" customWidth="1"/>
    <col min="1538" max="1538" width="6.453125" style="65" customWidth="1"/>
    <col min="1539" max="1539" width="7.54296875" style="65" bestFit="1" customWidth="1"/>
    <col min="1540" max="1540" width="6.6328125" style="65" customWidth="1"/>
    <col min="1541" max="1541" width="7.08984375" style="65" customWidth="1"/>
    <col min="1542" max="1542" width="6.90625" style="65" customWidth="1"/>
    <col min="1543" max="1547" width="7" style="65" customWidth="1"/>
    <col min="1548" max="1553" width="7.54296875" style="65" customWidth="1"/>
    <col min="1554" max="1554" width="6.453125" style="65" customWidth="1"/>
    <col min="1555" max="1555" width="11.90625" style="65" bestFit="1" customWidth="1"/>
    <col min="1556" max="1792" width="9.08984375" style="65" customWidth="1"/>
    <col min="1793" max="1793" width="15.90625" style="65" customWidth="1"/>
    <col min="1794" max="1794" width="6.453125" style="65" customWidth="1"/>
    <col min="1795" max="1795" width="7.54296875" style="65" bestFit="1" customWidth="1"/>
    <col min="1796" max="1796" width="6.6328125" style="65" customWidth="1"/>
    <col min="1797" max="1797" width="7.08984375" style="65" customWidth="1"/>
    <col min="1798" max="1798" width="6.90625" style="65" customWidth="1"/>
    <col min="1799" max="1803" width="7" style="65" customWidth="1"/>
    <col min="1804" max="1809" width="7.54296875" style="65" customWidth="1"/>
    <col min="1810" max="1810" width="6.453125" style="65" customWidth="1"/>
    <col min="1811" max="1811" width="11.90625" style="65" bestFit="1" customWidth="1"/>
    <col min="1812" max="2048" width="9.08984375" style="65" customWidth="1"/>
    <col min="2049" max="2049" width="15.90625" style="65" customWidth="1"/>
    <col min="2050" max="2050" width="6.453125" style="65" customWidth="1"/>
    <col min="2051" max="2051" width="7.54296875" style="65" bestFit="1" customWidth="1"/>
    <col min="2052" max="2052" width="6.6328125" style="65" customWidth="1"/>
    <col min="2053" max="2053" width="7.08984375" style="65" customWidth="1"/>
    <col min="2054" max="2054" width="6.90625" style="65" customWidth="1"/>
    <col min="2055" max="2059" width="7" style="65" customWidth="1"/>
    <col min="2060" max="2065" width="7.54296875" style="65" customWidth="1"/>
    <col min="2066" max="2066" width="6.453125" style="65" customWidth="1"/>
    <col min="2067" max="2067" width="11.90625" style="65" bestFit="1" customWidth="1"/>
    <col min="2068" max="2304" width="9.08984375" style="65" customWidth="1"/>
    <col min="2305" max="2305" width="15.90625" style="65" customWidth="1"/>
    <col min="2306" max="2306" width="6.453125" style="65" customWidth="1"/>
    <col min="2307" max="2307" width="7.54296875" style="65" bestFit="1" customWidth="1"/>
    <col min="2308" max="2308" width="6.6328125" style="65" customWidth="1"/>
    <col min="2309" max="2309" width="7.08984375" style="65" customWidth="1"/>
    <col min="2310" max="2310" width="6.90625" style="65" customWidth="1"/>
    <col min="2311" max="2315" width="7" style="65" customWidth="1"/>
    <col min="2316" max="2321" width="7.54296875" style="65" customWidth="1"/>
    <col min="2322" max="2322" width="6.453125" style="65" customWidth="1"/>
    <col min="2323" max="2323" width="11.90625" style="65" bestFit="1" customWidth="1"/>
    <col min="2324" max="2560" width="9.08984375" style="65" customWidth="1"/>
    <col min="2561" max="2561" width="15.90625" style="65" customWidth="1"/>
    <col min="2562" max="2562" width="6.453125" style="65" customWidth="1"/>
    <col min="2563" max="2563" width="7.54296875" style="65" bestFit="1" customWidth="1"/>
    <col min="2564" max="2564" width="6.6328125" style="65" customWidth="1"/>
    <col min="2565" max="2565" width="7.08984375" style="65" customWidth="1"/>
    <col min="2566" max="2566" width="6.90625" style="65" customWidth="1"/>
    <col min="2567" max="2571" width="7" style="65" customWidth="1"/>
    <col min="2572" max="2577" width="7.54296875" style="65" customWidth="1"/>
    <col min="2578" max="2578" width="6.453125" style="65" customWidth="1"/>
    <col min="2579" max="2579" width="11.90625" style="65" bestFit="1" customWidth="1"/>
    <col min="2580" max="2816" width="9.08984375" style="65" customWidth="1"/>
    <col min="2817" max="2817" width="15.90625" style="65" customWidth="1"/>
    <col min="2818" max="2818" width="6.453125" style="65" customWidth="1"/>
    <col min="2819" max="2819" width="7.54296875" style="65" bestFit="1" customWidth="1"/>
    <col min="2820" max="2820" width="6.6328125" style="65" customWidth="1"/>
    <col min="2821" max="2821" width="7.08984375" style="65" customWidth="1"/>
    <col min="2822" max="2822" width="6.90625" style="65" customWidth="1"/>
    <col min="2823" max="2827" width="7" style="65" customWidth="1"/>
    <col min="2828" max="2833" width="7.54296875" style="65" customWidth="1"/>
    <col min="2834" max="2834" width="6.453125" style="65" customWidth="1"/>
    <col min="2835" max="2835" width="11.90625" style="65" bestFit="1" customWidth="1"/>
    <col min="2836" max="3072" width="9.08984375" style="65" customWidth="1"/>
    <col min="3073" max="3073" width="15.90625" style="65" customWidth="1"/>
    <col min="3074" max="3074" width="6.453125" style="65" customWidth="1"/>
    <col min="3075" max="3075" width="7.54296875" style="65" bestFit="1" customWidth="1"/>
    <col min="3076" max="3076" width="6.6328125" style="65" customWidth="1"/>
    <col min="3077" max="3077" width="7.08984375" style="65" customWidth="1"/>
    <col min="3078" max="3078" width="6.90625" style="65" customWidth="1"/>
    <col min="3079" max="3083" width="7" style="65" customWidth="1"/>
    <col min="3084" max="3089" width="7.54296875" style="65" customWidth="1"/>
    <col min="3090" max="3090" width="6.453125" style="65" customWidth="1"/>
    <col min="3091" max="3091" width="11.90625" style="65" bestFit="1" customWidth="1"/>
    <col min="3092" max="3328" width="9.08984375" style="65" customWidth="1"/>
    <col min="3329" max="3329" width="15.90625" style="65" customWidth="1"/>
    <col min="3330" max="3330" width="6.453125" style="65" customWidth="1"/>
    <col min="3331" max="3331" width="7.54296875" style="65" bestFit="1" customWidth="1"/>
    <col min="3332" max="3332" width="6.6328125" style="65" customWidth="1"/>
    <col min="3333" max="3333" width="7.08984375" style="65" customWidth="1"/>
    <col min="3334" max="3334" width="6.90625" style="65" customWidth="1"/>
    <col min="3335" max="3339" width="7" style="65" customWidth="1"/>
    <col min="3340" max="3345" width="7.54296875" style="65" customWidth="1"/>
    <col min="3346" max="3346" width="6.453125" style="65" customWidth="1"/>
    <col min="3347" max="3347" width="11.90625" style="65" bestFit="1" customWidth="1"/>
    <col min="3348" max="3584" width="9.08984375" style="65" customWidth="1"/>
    <col min="3585" max="3585" width="15.90625" style="65" customWidth="1"/>
    <col min="3586" max="3586" width="6.453125" style="65" customWidth="1"/>
    <col min="3587" max="3587" width="7.54296875" style="65" bestFit="1" customWidth="1"/>
    <col min="3588" max="3588" width="6.6328125" style="65" customWidth="1"/>
    <col min="3589" max="3589" width="7.08984375" style="65" customWidth="1"/>
    <col min="3590" max="3590" width="6.90625" style="65" customWidth="1"/>
    <col min="3591" max="3595" width="7" style="65" customWidth="1"/>
    <col min="3596" max="3601" width="7.54296875" style="65" customWidth="1"/>
    <col min="3602" max="3602" width="6.453125" style="65" customWidth="1"/>
    <col min="3603" max="3603" width="11.90625" style="65" bestFit="1" customWidth="1"/>
    <col min="3604" max="3840" width="9.08984375" style="65" customWidth="1"/>
    <col min="3841" max="3841" width="15.90625" style="65" customWidth="1"/>
    <col min="3842" max="3842" width="6.453125" style="65" customWidth="1"/>
    <col min="3843" max="3843" width="7.54296875" style="65" bestFit="1" customWidth="1"/>
    <col min="3844" max="3844" width="6.6328125" style="65" customWidth="1"/>
    <col min="3845" max="3845" width="7.08984375" style="65" customWidth="1"/>
    <col min="3846" max="3846" width="6.90625" style="65" customWidth="1"/>
    <col min="3847" max="3851" width="7" style="65" customWidth="1"/>
    <col min="3852" max="3857" width="7.54296875" style="65" customWidth="1"/>
    <col min="3858" max="3858" width="6.453125" style="65" customWidth="1"/>
    <col min="3859" max="3859" width="11.90625" style="65" bestFit="1" customWidth="1"/>
    <col min="3860" max="4096" width="9.08984375" style="65" customWidth="1"/>
    <col min="4097" max="4097" width="15.90625" style="65" customWidth="1"/>
    <col min="4098" max="4098" width="6.453125" style="65" customWidth="1"/>
    <col min="4099" max="4099" width="7.54296875" style="65" bestFit="1" customWidth="1"/>
    <col min="4100" max="4100" width="6.6328125" style="65" customWidth="1"/>
    <col min="4101" max="4101" width="7.08984375" style="65" customWidth="1"/>
    <col min="4102" max="4102" width="6.90625" style="65" customWidth="1"/>
    <col min="4103" max="4107" width="7" style="65" customWidth="1"/>
    <col min="4108" max="4113" width="7.54296875" style="65" customWidth="1"/>
    <col min="4114" max="4114" width="6.453125" style="65" customWidth="1"/>
    <col min="4115" max="4115" width="11.90625" style="65" bestFit="1" customWidth="1"/>
    <col min="4116" max="4352" width="9.08984375" style="65" customWidth="1"/>
    <col min="4353" max="4353" width="15.90625" style="65" customWidth="1"/>
    <col min="4354" max="4354" width="6.453125" style="65" customWidth="1"/>
    <col min="4355" max="4355" width="7.54296875" style="65" bestFit="1" customWidth="1"/>
    <col min="4356" max="4356" width="6.6328125" style="65" customWidth="1"/>
    <col min="4357" max="4357" width="7.08984375" style="65" customWidth="1"/>
    <col min="4358" max="4358" width="6.90625" style="65" customWidth="1"/>
    <col min="4359" max="4363" width="7" style="65" customWidth="1"/>
    <col min="4364" max="4369" width="7.54296875" style="65" customWidth="1"/>
    <col min="4370" max="4370" width="6.453125" style="65" customWidth="1"/>
    <col min="4371" max="4371" width="11.90625" style="65" bestFit="1" customWidth="1"/>
    <col min="4372" max="4608" width="9.08984375" style="65" customWidth="1"/>
    <col min="4609" max="4609" width="15.90625" style="65" customWidth="1"/>
    <col min="4610" max="4610" width="6.453125" style="65" customWidth="1"/>
    <col min="4611" max="4611" width="7.54296875" style="65" bestFit="1" customWidth="1"/>
    <col min="4612" max="4612" width="6.6328125" style="65" customWidth="1"/>
    <col min="4613" max="4613" width="7.08984375" style="65" customWidth="1"/>
    <col min="4614" max="4614" width="6.90625" style="65" customWidth="1"/>
    <col min="4615" max="4619" width="7" style="65" customWidth="1"/>
    <col min="4620" max="4625" width="7.54296875" style="65" customWidth="1"/>
    <col min="4626" max="4626" width="6.453125" style="65" customWidth="1"/>
    <col min="4627" max="4627" width="11.90625" style="65" bestFit="1" customWidth="1"/>
    <col min="4628" max="4864" width="9.08984375" style="65" customWidth="1"/>
    <col min="4865" max="4865" width="15.90625" style="65" customWidth="1"/>
    <col min="4866" max="4866" width="6.453125" style="65" customWidth="1"/>
    <col min="4867" max="4867" width="7.54296875" style="65" bestFit="1" customWidth="1"/>
    <col min="4868" max="4868" width="6.6328125" style="65" customWidth="1"/>
    <col min="4869" max="4869" width="7.08984375" style="65" customWidth="1"/>
    <col min="4870" max="4870" width="6.90625" style="65" customWidth="1"/>
    <col min="4871" max="4875" width="7" style="65" customWidth="1"/>
    <col min="4876" max="4881" width="7.54296875" style="65" customWidth="1"/>
    <col min="4882" max="4882" width="6.453125" style="65" customWidth="1"/>
    <col min="4883" max="4883" width="11.90625" style="65" bestFit="1" customWidth="1"/>
    <col min="4884" max="5120" width="9.08984375" style="65" customWidth="1"/>
    <col min="5121" max="5121" width="15.90625" style="65" customWidth="1"/>
    <col min="5122" max="5122" width="6.453125" style="65" customWidth="1"/>
    <col min="5123" max="5123" width="7.54296875" style="65" bestFit="1" customWidth="1"/>
    <col min="5124" max="5124" width="6.6328125" style="65" customWidth="1"/>
    <col min="5125" max="5125" width="7.08984375" style="65" customWidth="1"/>
    <col min="5126" max="5126" width="6.90625" style="65" customWidth="1"/>
    <col min="5127" max="5131" width="7" style="65" customWidth="1"/>
    <col min="5132" max="5137" width="7.54296875" style="65" customWidth="1"/>
    <col min="5138" max="5138" width="6.453125" style="65" customWidth="1"/>
    <col min="5139" max="5139" width="11.90625" style="65" bestFit="1" customWidth="1"/>
    <col min="5140" max="5376" width="9.08984375" style="65" customWidth="1"/>
    <col min="5377" max="5377" width="15.90625" style="65" customWidth="1"/>
    <col min="5378" max="5378" width="6.453125" style="65" customWidth="1"/>
    <col min="5379" max="5379" width="7.54296875" style="65" bestFit="1" customWidth="1"/>
    <col min="5380" max="5380" width="6.6328125" style="65" customWidth="1"/>
    <col min="5381" max="5381" width="7.08984375" style="65" customWidth="1"/>
    <col min="5382" max="5382" width="6.90625" style="65" customWidth="1"/>
    <col min="5383" max="5387" width="7" style="65" customWidth="1"/>
    <col min="5388" max="5393" width="7.54296875" style="65" customWidth="1"/>
    <col min="5394" max="5394" width="6.453125" style="65" customWidth="1"/>
    <col min="5395" max="5395" width="11.90625" style="65" bestFit="1" customWidth="1"/>
    <col min="5396" max="5632" width="9.08984375" style="65" customWidth="1"/>
    <col min="5633" max="5633" width="15.90625" style="65" customWidth="1"/>
    <col min="5634" max="5634" width="6.453125" style="65" customWidth="1"/>
    <col min="5635" max="5635" width="7.54296875" style="65" bestFit="1" customWidth="1"/>
    <col min="5636" max="5636" width="6.6328125" style="65" customWidth="1"/>
    <col min="5637" max="5637" width="7.08984375" style="65" customWidth="1"/>
    <col min="5638" max="5638" width="6.90625" style="65" customWidth="1"/>
    <col min="5639" max="5643" width="7" style="65" customWidth="1"/>
    <col min="5644" max="5649" width="7.54296875" style="65" customWidth="1"/>
    <col min="5650" max="5650" width="6.453125" style="65" customWidth="1"/>
    <col min="5651" max="5651" width="11.90625" style="65" bestFit="1" customWidth="1"/>
    <col min="5652" max="5888" width="9.08984375" style="65" customWidth="1"/>
    <col min="5889" max="5889" width="15.90625" style="65" customWidth="1"/>
    <col min="5890" max="5890" width="6.453125" style="65" customWidth="1"/>
    <col min="5891" max="5891" width="7.54296875" style="65" bestFit="1" customWidth="1"/>
    <col min="5892" max="5892" width="6.6328125" style="65" customWidth="1"/>
    <col min="5893" max="5893" width="7.08984375" style="65" customWidth="1"/>
    <col min="5894" max="5894" width="6.90625" style="65" customWidth="1"/>
    <col min="5895" max="5899" width="7" style="65" customWidth="1"/>
    <col min="5900" max="5905" width="7.54296875" style="65" customWidth="1"/>
    <col min="5906" max="5906" width="6.453125" style="65" customWidth="1"/>
    <col min="5907" max="5907" width="11.90625" style="65" bestFit="1" customWidth="1"/>
    <col min="5908" max="6144" width="9.08984375" style="65" customWidth="1"/>
    <col min="6145" max="6145" width="15.90625" style="65" customWidth="1"/>
    <col min="6146" max="6146" width="6.453125" style="65" customWidth="1"/>
    <col min="6147" max="6147" width="7.54296875" style="65" bestFit="1" customWidth="1"/>
    <col min="6148" max="6148" width="6.6328125" style="65" customWidth="1"/>
    <col min="6149" max="6149" width="7.08984375" style="65" customWidth="1"/>
    <col min="6150" max="6150" width="6.90625" style="65" customWidth="1"/>
    <col min="6151" max="6155" width="7" style="65" customWidth="1"/>
    <col min="6156" max="6161" width="7.54296875" style="65" customWidth="1"/>
    <col min="6162" max="6162" width="6.453125" style="65" customWidth="1"/>
    <col min="6163" max="6163" width="11.90625" style="65" bestFit="1" customWidth="1"/>
    <col min="6164" max="6400" width="9.08984375" style="65" customWidth="1"/>
    <col min="6401" max="6401" width="15.90625" style="65" customWidth="1"/>
    <col min="6402" max="6402" width="6.453125" style="65" customWidth="1"/>
    <col min="6403" max="6403" width="7.54296875" style="65" bestFit="1" customWidth="1"/>
    <col min="6404" max="6404" width="6.6328125" style="65" customWidth="1"/>
    <col min="6405" max="6405" width="7.08984375" style="65" customWidth="1"/>
    <col min="6406" max="6406" width="6.90625" style="65" customWidth="1"/>
    <col min="6407" max="6411" width="7" style="65" customWidth="1"/>
    <col min="6412" max="6417" width="7.54296875" style="65" customWidth="1"/>
    <col min="6418" max="6418" width="6.453125" style="65" customWidth="1"/>
    <col min="6419" max="6419" width="11.90625" style="65" bestFit="1" customWidth="1"/>
    <col min="6420" max="6656" width="9.08984375" style="65" customWidth="1"/>
    <col min="6657" max="6657" width="15.90625" style="65" customWidth="1"/>
    <col min="6658" max="6658" width="6.453125" style="65" customWidth="1"/>
    <col min="6659" max="6659" width="7.54296875" style="65" bestFit="1" customWidth="1"/>
    <col min="6660" max="6660" width="6.6328125" style="65" customWidth="1"/>
    <col min="6661" max="6661" width="7.08984375" style="65" customWidth="1"/>
    <col min="6662" max="6662" width="6.90625" style="65" customWidth="1"/>
    <col min="6663" max="6667" width="7" style="65" customWidth="1"/>
    <col min="6668" max="6673" width="7.54296875" style="65" customWidth="1"/>
    <col min="6674" max="6674" width="6.453125" style="65" customWidth="1"/>
    <col min="6675" max="6675" width="11.90625" style="65" bestFit="1" customWidth="1"/>
    <col min="6676" max="6912" width="9.08984375" style="65" customWidth="1"/>
    <col min="6913" max="6913" width="15.90625" style="65" customWidth="1"/>
    <col min="6914" max="6914" width="6.453125" style="65" customWidth="1"/>
    <col min="6915" max="6915" width="7.54296875" style="65" bestFit="1" customWidth="1"/>
    <col min="6916" max="6916" width="6.6328125" style="65" customWidth="1"/>
    <col min="6917" max="6917" width="7.08984375" style="65" customWidth="1"/>
    <col min="6918" max="6918" width="6.90625" style="65" customWidth="1"/>
    <col min="6919" max="6923" width="7" style="65" customWidth="1"/>
    <col min="6924" max="6929" width="7.54296875" style="65" customWidth="1"/>
    <col min="6930" max="6930" width="6.453125" style="65" customWidth="1"/>
    <col min="6931" max="6931" width="11.90625" style="65" bestFit="1" customWidth="1"/>
    <col min="6932" max="7168" width="9.08984375" style="65" customWidth="1"/>
    <col min="7169" max="7169" width="15.90625" style="65" customWidth="1"/>
    <col min="7170" max="7170" width="6.453125" style="65" customWidth="1"/>
    <col min="7171" max="7171" width="7.54296875" style="65" bestFit="1" customWidth="1"/>
    <col min="7172" max="7172" width="6.6328125" style="65" customWidth="1"/>
    <col min="7173" max="7173" width="7.08984375" style="65" customWidth="1"/>
    <col min="7174" max="7174" width="6.90625" style="65" customWidth="1"/>
    <col min="7175" max="7179" width="7" style="65" customWidth="1"/>
    <col min="7180" max="7185" width="7.54296875" style="65" customWidth="1"/>
    <col min="7186" max="7186" width="6.453125" style="65" customWidth="1"/>
    <col min="7187" max="7187" width="11.90625" style="65" bestFit="1" customWidth="1"/>
    <col min="7188" max="7424" width="9.08984375" style="65" customWidth="1"/>
    <col min="7425" max="7425" width="15.90625" style="65" customWidth="1"/>
    <col min="7426" max="7426" width="6.453125" style="65" customWidth="1"/>
    <col min="7427" max="7427" width="7.54296875" style="65" bestFit="1" customWidth="1"/>
    <col min="7428" max="7428" width="6.6328125" style="65" customWidth="1"/>
    <col min="7429" max="7429" width="7.08984375" style="65" customWidth="1"/>
    <col min="7430" max="7430" width="6.90625" style="65" customWidth="1"/>
    <col min="7431" max="7435" width="7" style="65" customWidth="1"/>
    <col min="7436" max="7441" width="7.54296875" style="65" customWidth="1"/>
    <col min="7442" max="7442" width="6.453125" style="65" customWidth="1"/>
    <col min="7443" max="7443" width="11.90625" style="65" bestFit="1" customWidth="1"/>
    <col min="7444" max="7680" width="9.08984375" style="65" customWidth="1"/>
    <col min="7681" max="7681" width="15.90625" style="65" customWidth="1"/>
    <col min="7682" max="7682" width="6.453125" style="65" customWidth="1"/>
    <col min="7683" max="7683" width="7.54296875" style="65" bestFit="1" customWidth="1"/>
    <col min="7684" max="7684" width="6.6328125" style="65" customWidth="1"/>
    <col min="7685" max="7685" width="7.08984375" style="65" customWidth="1"/>
    <col min="7686" max="7686" width="6.90625" style="65" customWidth="1"/>
    <col min="7687" max="7691" width="7" style="65" customWidth="1"/>
    <col min="7692" max="7697" width="7.54296875" style="65" customWidth="1"/>
    <col min="7698" max="7698" width="6.453125" style="65" customWidth="1"/>
    <col min="7699" max="7699" width="11.90625" style="65" bestFit="1" customWidth="1"/>
    <col min="7700" max="7936" width="9.08984375" style="65" customWidth="1"/>
    <col min="7937" max="7937" width="15.90625" style="65" customWidth="1"/>
    <col min="7938" max="7938" width="6.453125" style="65" customWidth="1"/>
    <col min="7939" max="7939" width="7.54296875" style="65" bestFit="1" customWidth="1"/>
    <col min="7940" max="7940" width="6.6328125" style="65" customWidth="1"/>
    <col min="7941" max="7941" width="7.08984375" style="65" customWidth="1"/>
    <col min="7942" max="7942" width="6.90625" style="65" customWidth="1"/>
    <col min="7943" max="7947" width="7" style="65" customWidth="1"/>
    <col min="7948" max="7953" width="7.54296875" style="65" customWidth="1"/>
    <col min="7954" max="7954" width="6.453125" style="65" customWidth="1"/>
    <col min="7955" max="7955" width="11.90625" style="65" bestFit="1" customWidth="1"/>
    <col min="7956" max="8192" width="9.08984375" style="65" customWidth="1"/>
    <col min="8193" max="8193" width="15.90625" style="65" customWidth="1"/>
    <col min="8194" max="8194" width="6.453125" style="65" customWidth="1"/>
    <col min="8195" max="8195" width="7.54296875" style="65" bestFit="1" customWidth="1"/>
    <col min="8196" max="8196" width="6.6328125" style="65" customWidth="1"/>
    <col min="8197" max="8197" width="7.08984375" style="65" customWidth="1"/>
    <col min="8198" max="8198" width="6.90625" style="65" customWidth="1"/>
    <col min="8199" max="8203" width="7" style="65" customWidth="1"/>
    <col min="8204" max="8209" width="7.54296875" style="65" customWidth="1"/>
    <col min="8210" max="8210" width="6.453125" style="65" customWidth="1"/>
    <col min="8211" max="8211" width="11.90625" style="65" bestFit="1" customWidth="1"/>
    <col min="8212" max="8448" width="9.08984375" style="65" customWidth="1"/>
    <col min="8449" max="8449" width="15.90625" style="65" customWidth="1"/>
    <col min="8450" max="8450" width="6.453125" style="65" customWidth="1"/>
    <col min="8451" max="8451" width="7.54296875" style="65" bestFit="1" customWidth="1"/>
    <col min="8452" max="8452" width="6.6328125" style="65" customWidth="1"/>
    <col min="8453" max="8453" width="7.08984375" style="65" customWidth="1"/>
    <col min="8454" max="8454" width="6.90625" style="65" customWidth="1"/>
    <col min="8455" max="8459" width="7" style="65" customWidth="1"/>
    <col min="8460" max="8465" width="7.54296875" style="65" customWidth="1"/>
    <col min="8466" max="8466" width="6.453125" style="65" customWidth="1"/>
    <col min="8467" max="8467" width="11.90625" style="65" bestFit="1" customWidth="1"/>
    <col min="8468" max="8704" width="9.08984375" style="65" customWidth="1"/>
    <col min="8705" max="8705" width="15.90625" style="65" customWidth="1"/>
    <col min="8706" max="8706" width="6.453125" style="65" customWidth="1"/>
    <col min="8707" max="8707" width="7.54296875" style="65" bestFit="1" customWidth="1"/>
    <col min="8708" max="8708" width="6.6328125" style="65" customWidth="1"/>
    <col min="8709" max="8709" width="7.08984375" style="65" customWidth="1"/>
    <col min="8710" max="8710" width="6.90625" style="65" customWidth="1"/>
    <col min="8711" max="8715" width="7" style="65" customWidth="1"/>
    <col min="8716" max="8721" width="7.54296875" style="65" customWidth="1"/>
    <col min="8722" max="8722" width="6.453125" style="65" customWidth="1"/>
    <col min="8723" max="8723" width="11.90625" style="65" bestFit="1" customWidth="1"/>
    <col min="8724" max="8960" width="9.08984375" style="65" customWidth="1"/>
    <col min="8961" max="8961" width="15.90625" style="65" customWidth="1"/>
    <col min="8962" max="8962" width="6.453125" style="65" customWidth="1"/>
    <col min="8963" max="8963" width="7.54296875" style="65" bestFit="1" customWidth="1"/>
    <col min="8964" max="8964" width="6.6328125" style="65" customWidth="1"/>
    <col min="8965" max="8965" width="7.08984375" style="65" customWidth="1"/>
    <col min="8966" max="8966" width="6.90625" style="65" customWidth="1"/>
    <col min="8967" max="8971" width="7" style="65" customWidth="1"/>
    <col min="8972" max="8977" width="7.54296875" style="65" customWidth="1"/>
    <col min="8978" max="8978" width="6.453125" style="65" customWidth="1"/>
    <col min="8979" max="8979" width="11.90625" style="65" bestFit="1" customWidth="1"/>
    <col min="8980" max="9216" width="9.08984375" style="65" customWidth="1"/>
    <col min="9217" max="9217" width="15.90625" style="65" customWidth="1"/>
    <col min="9218" max="9218" width="6.453125" style="65" customWidth="1"/>
    <col min="9219" max="9219" width="7.54296875" style="65" bestFit="1" customWidth="1"/>
    <col min="9220" max="9220" width="6.6328125" style="65" customWidth="1"/>
    <col min="9221" max="9221" width="7.08984375" style="65" customWidth="1"/>
    <col min="9222" max="9222" width="6.90625" style="65" customWidth="1"/>
    <col min="9223" max="9227" width="7" style="65" customWidth="1"/>
    <col min="9228" max="9233" width="7.54296875" style="65" customWidth="1"/>
    <col min="9234" max="9234" width="6.453125" style="65" customWidth="1"/>
    <col min="9235" max="9235" width="11.90625" style="65" bestFit="1" customWidth="1"/>
    <col min="9236" max="9472" width="9.08984375" style="65" customWidth="1"/>
    <col min="9473" max="9473" width="15.90625" style="65" customWidth="1"/>
    <col min="9474" max="9474" width="6.453125" style="65" customWidth="1"/>
    <col min="9475" max="9475" width="7.54296875" style="65" bestFit="1" customWidth="1"/>
    <col min="9476" max="9476" width="6.6328125" style="65" customWidth="1"/>
    <col min="9477" max="9477" width="7.08984375" style="65" customWidth="1"/>
    <col min="9478" max="9478" width="6.90625" style="65" customWidth="1"/>
    <col min="9479" max="9483" width="7" style="65" customWidth="1"/>
    <col min="9484" max="9489" width="7.54296875" style="65" customWidth="1"/>
    <col min="9490" max="9490" width="6.453125" style="65" customWidth="1"/>
    <col min="9491" max="9491" width="11.90625" style="65" bestFit="1" customWidth="1"/>
    <col min="9492" max="9728" width="9.08984375" style="65" customWidth="1"/>
    <col min="9729" max="9729" width="15.90625" style="65" customWidth="1"/>
    <col min="9730" max="9730" width="6.453125" style="65" customWidth="1"/>
    <col min="9731" max="9731" width="7.54296875" style="65" bestFit="1" customWidth="1"/>
    <col min="9732" max="9732" width="6.6328125" style="65" customWidth="1"/>
    <col min="9733" max="9733" width="7.08984375" style="65" customWidth="1"/>
    <col min="9734" max="9734" width="6.90625" style="65" customWidth="1"/>
    <col min="9735" max="9739" width="7" style="65" customWidth="1"/>
    <col min="9740" max="9745" width="7.54296875" style="65" customWidth="1"/>
    <col min="9746" max="9746" width="6.453125" style="65" customWidth="1"/>
    <col min="9747" max="9747" width="11.90625" style="65" bestFit="1" customWidth="1"/>
    <col min="9748" max="9984" width="9.08984375" style="65" customWidth="1"/>
    <col min="9985" max="9985" width="15.90625" style="65" customWidth="1"/>
    <col min="9986" max="9986" width="6.453125" style="65" customWidth="1"/>
    <col min="9987" max="9987" width="7.54296875" style="65" bestFit="1" customWidth="1"/>
    <col min="9988" max="9988" width="6.6328125" style="65" customWidth="1"/>
    <col min="9989" max="9989" width="7.08984375" style="65" customWidth="1"/>
    <col min="9990" max="9990" width="6.90625" style="65" customWidth="1"/>
    <col min="9991" max="9995" width="7" style="65" customWidth="1"/>
    <col min="9996" max="10001" width="7.54296875" style="65" customWidth="1"/>
    <col min="10002" max="10002" width="6.453125" style="65" customWidth="1"/>
    <col min="10003" max="10003" width="11.90625" style="65" bestFit="1" customWidth="1"/>
    <col min="10004" max="10240" width="9.08984375" style="65" customWidth="1"/>
    <col min="10241" max="10241" width="15.90625" style="65" customWidth="1"/>
    <col min="10242" max="10242" width="6.453125" style="65" customWidth="1"/>
    <col min="10243" max="10243" width="7.54296875" style="65" bestFit="1" customWidth="1"/>
    <col min="10244" max="10244" width="6.6328125" style="65" customWidth="1"/>
    <col min="10245" max="10245" width="7.08984375" style="65" customWidth="1"/>
    <col min="10246" max="10246" width="6.90625" style="65" customWidth="1"/>
    <col min="10247" max="10251" width="7" style="65" customWidth="1"/>
    <col min="10252" max="10257" width="7.54296875" style="65" customWidth="1"/>
    <col min="10258" max="10258" width="6.453125" style="65" customWidth="1"/>
    <col min="10259" max="10259" width="11.90625" style="65" bestFit="1" customWidth="1"/>
    <col min="10260" max="10496" width="9.08984375" style="65" customWidth="1"/>
    <col min="10497" max="10497" width="15.90625" style="65" customWidth="1"/>
    <col min="10498" max="10498" width="6.453125" style="65" customWidth="1"/>
    <col min="10499" max="10499" width="7.54296875" style="65" bestFit="1" customWidth="1"/>
    <col min="10500" max="10500" width="6.6328125" style="65" customWidth="1"/>
    <col min="10501" max="10501" width="7.08984375" style="65" customWidth="1"/>
    <col min="10502" max="10502" width="6.90625" style="65" customWidth="1"/>
    <col min="10503" max="10507" width="7" style="65" customWidth="1"/>
    <col min="10508" max="10513" width="7.54296875" style="65" customWidth="1"/>
    <col min="10514" max="10514" width="6.453125" style="65" customWidth="1"/>
    <col min="10515" max="10515" width="11.90625" style="65" bestFit="1" customWidth="1"/>
    <col min="10516" max="10752" width="9.08984375" style="65" customWidth="1"/>
    <col min="10753" max="10753" width="15.90625" style="65" customWidth="1"/>
    <col min="10754" max="10754" width="6.453125" style="65" customWidth="1"/>
    <col min="10755" max="10755" width="7.54296875" style="65" bestFit="1" customWidth="1"/>
    <col min="10756" max="10756" width="6.6328125" style="65" customWidth="1"/>
    <col min="10757" max="10757" width="7.08984375" style="65" customWidth="1"/>
    <col min="10758" max="10758" width="6.90625" style="65" customWidth="1"/>
    <col min="10759" max="10763" width="7" style="65" customWidth="1"/>
    <col min="10764" max="10769" width="7.54296875" style="65" customWidth="1"/>
    <col min="10770" max="10770" width="6.453125" style="65" customWidth="1"/>
    <col min="10771" max="10771" width="11.90625" style="65" bestFit="1" customWidth="1"/>
    <col min="10772" max="11008" width="9.08984375" style="65" customWidth="1"/>
    <col min="11009" max="11009" width="15.90625" style="65" customWidth="1"/>
    <col min="11010" max="11010" width="6.453125" style="65" customWidth="1"/>
    <col min="11011" max="11011" width="7.54296875" style="65" bestFit="1" customWidth="1"/>
    <col min="11012" max="11012" width="6.6328125" style="65" customWidth="1"/>
    <col min="11013" max="11013" width="7.08984375" style="65" customWidth="1"/>
    <col min="11014" max="11014" width="6.90625" style="65" customWidth="1"/>
    <col min="11015" max="11019" width="7" style="65" customWidth="1"/>
    <col min="11020" max="11025" width="7.54296875" style="65" customWidth="1"/>
    <col min="11026" max="11026" width="6.453125" style="65" customWidth="1"/>
    <col min="11027" max="11027" width="11.90625" style="65" bestFit="1" customWidth="1"/>
    <col min="11028" max="11264" width="9.08984375" style="65" customWidth="1"/>
    <col min="11265" max="11265" width="15.90625" style="65" customWidth="1"/>
    <col min="11266" max="11266" width="6.453125" style="65" customWidth="1"/>
    <col min="11267" max="11267" width="7.54296875" style="65" bestFit="1" customWidth="1"/>
    <col min="11268" max="11268" width="6.6328125" style="65" customWidth="1"/>
    <col min="11269" max="11269" width="7.08984375" style="65" customWidth="1"/>
    <col min="11270" max="11270" width="6.90625" style="65" customWidth="1"/>
    <col min="11271" max="11275" width="7" style="65" customWidth="1"/>
    <col min="11276" max="11281" width="7.54296875" style="65" customWidth="1"/>
    <col min="11282" max="11282" width="6.453125" style="65" customWidth="1"/>
    <col min="11283" max="11283" width="11.90625" style="65" bestFit="1" customWidth="1"/>
    <col min="11284" max="11520" width="9.08984375" style="65" customWidth="1"/>
    <col min="11521" max="11521" width="15.90625" style="65" customWidth="1"/>
    <col min="11522" max="11522" width="6.453125" style="65" customWidth="1"/>
    <col min="11523" max="11523" width="7.54296875" style="65" bestFit="1" customWidth="1"/>
    <col min="11524" max="11524" width="6.6328125" style="65" customWidth="1"/>
    <col min="11525" max="11525" width="7.08984375" style="65" customWidth="1"/>
    <col min="11526" max="11526" width="6.90625" style="65" customWidth="1"/>
    <col min="11527" max="11531" width="7" style="65" customWidth="1"/>
    <col min="11532" max="11537" width="7.54296875" style="65" customWidth="1"/>
    <col min="11538" max="11538" width="6.453125" style="65" customWidth="1"/>
    <col min="11539" max="11539" width="11.90625" style="65" bestFit="1" customWidth="1"/>
    <col min="11540" max="11776" width="9.08984375" style="65" customWidth="1"/>
    <col min="11777" max="11777" width="15.90625" style="65" customWidth="1"/>
    <col min="11778" max="11778" width="6.453125" style="65" customWidth="1"/>
    <col min="11779" max="11779" width="7.54296875" style="65" bestFit="1" customWidth="1"/>
    <col min="11780" max="11780" width="6.6328125" style="65" customWidth="1"/>
    <col min="11781" max="11781" width="7.08984375" style="65" customWidth="1"/>
    <col min="11782" max="11782" width="6.90625" style="65" customWidth="1"/>
    <col min="11783" max="11787" width="7" style="65" customWidth="1"/>
    <col min="11788" max="11793" width="7.54296875" style="65" customWidth="1"/>
    <col min="11794" max="11794" width="6.453125" style="65" customWidth="1"/>
    <col min="11795" max="11795" width="11.90625" style="65" bestFit="1" customWidth="1"/>
    <col min="11796" max="12032" width="9.08984375" style="65" customWidth="1"/>
    <col min="12033" max="12033" width="15.90625" style="65" customWidth="1"/>
    <col min="12034" max="12034" width="6.453125" style="65" customWidth="1"/>
    <col min="12035" max="12035" width="7.54296875" style="65" bestFit="1" customWidth="1"/>
    <col min="12036" max="12036" width="6.6328125" style="65" customWidth="1"/>
    <col min="12037" max="12037" width="7.08984375" style="65" customWidth="1"/>
    <col min="12038" max="12038" width="6.90625" style="65" customWidth="1"/>
    <col min="12039" max="12043" width="7" style="65" customWidth="1"/>
    <col min="12044" max="12049" width="7.54296875" style="65" customWidth="1"/>
    <col min="12050" max="12050" width="6.453125" style="65" customWidth="1"/>
    <col min="12051" max="12051" width="11.90625" style="65" bestFit="1" customWidth="1"/>
    <col min="12052" max="12288" width="9.08984375" style="65" customWidth="1"/>
    <col min="12289" max="12289" width="15.90625" style="65" customWidth="1"/>
    <col min="12290" max="12290" width="6.453125" style="65" customWidth="1"/>
    <col min="12291" max="12291" width="7.54296875" style="65" bestFit="1" customWidth="1"/>
    <col min="12292" max="12292" width="6.6328125" style="65" customWidth="1"/>
    <col min="12293" max="12293" width="7.08984375" style="65" customWidth="1"/>
    <col min="12294" max="12294" width="6.90625" style="65" customWidth="1"/>
    <col min="12295" max="12299" width="7" style="65" customWidth="1"/>
    <col min="12300" max="12305" width="7.54296875" style="65" customWidth="1"/>
    <col min="12306" max="12306" width="6.453125" style="65" customWidth="1"/>
    <col min="12307" max="12307" width="11.90625" style="65" bestFit="1" customWidth="1"/>
    <col min="12308" max="12544" width="9.08984375" style="65" customWidth="1"/>
    <col min="12545" max="12545" width="15.90625" style="65" customWidth="1"/>
    <col min="12546" max="12546" width="6.453125" style="65" customWidth="1"/>
    <col min="12547" max="12547" width="7.54296875" style="65" bestFit="1" customWidth="1"/>
    <col min="12548" max="12548" width="6.6328125" style="65" customWidth="1"/>
    <col min="12549" max="12549" width="7.08984375" style="65" customWidth="1"/>
    <col min="12550" max="12550" width="6.90625" style="65" customWidth="1"/>
    <col min="12551" max="12555" width="7" style="65" customWidth="1"/>
    <col min="12556" max="12561" width="7.54296875" style="65" customWidth="1"/>
    <col min="12562" max="12562" width="6.453125" style="65" customWidth="1"/>
    <col min="12563" max="12563" width="11.90625" style="65" bestFit="1" customWidth="1"/>
    <col min="12564" max="12800" width="9.08984375" style="65" customWidth="1"/>
    <col min="12801" max="12801" width="15.90625" style="65" customWidth="1"/>
    <col min="12802" max="12802" width="6.453125" style="65" customWidth="1"/>
    <col min="12803" max="12803" width="7.54296875" style="65" bestFit="1" customWidth="1"/>
    <col min="12804" max="12804" width="6.6328125" style="65" customWidth="1"/>
    <col min="12805" max="12805" width="7.08984375" style="65" customWidth="1"/>
    <col min="12806" max="12806" width="6.90625" style="65" customWidth="1"/>
    <col min="12807" max="12811" width="7" style="65" customWidth="1"/>
    <col min="12812" max="12817" width="7.54296875" style="65" customWidth="1"/>
    <col min="12818" max="12818" width="6.453125" style="65" customWidth="1"/>
    <col min="12819" max="12819" width="11.90625" style="65" bestFit="1" customWidth="1"/>
    <col min="12820" max="13056" width="9.08984375" style="65" customWidth="1"/>
    <col min="13057" max="13057" width="15.90625" style="65" customWidth="1"/>
    <col min="13058" max="13058" width="6.453125" style="65" customWidth="1"/>
    <col min="13059" max="13059" width="7.54296875" style="65" bestFit="1" customWidth="1"/>
    <col min="13060" max="13060" width="6.6328125" style="65" customWidth="1"/>
    <col min="13061" max="13061" width="7.08984375" style="65" customWidth="1"/>
    <col min="13062" max="13062" width="6.90625" style="65" customWidth="1"/>
    <col min="13063" max="13067" width="7" style="65" customWidth="1"/>
    <col min="13068" max="13073" width="7.54296875" style="65" customWidth="1"/>
    <col min="13074" max="13074" width="6.453125" style="65" customWidth="1"/>
    <col min="13075" max="13075" width="11.90625" style="65" bestFit="1" customWidth="1"/>
    <col min="13076" max="13312" width="9.08984375" style="65" customWidth="1"/>
    <col min="13313" max="13313" width="15.90625" style="65" customWidth="1"/>
    <col min="13314" max="13314" width="6.453125" style="65" customWidth="1"/>
    <col min="13315" max="13315" width="7.54296875" style="65" bestFit="1" customWidth="1"/>
    <col min="13316" max="13316" width="6.6328125" style="65" customWidth="1"/>
    <col min="13317" max="13317" width="7.08984375" style="65" customWidth="1"/>
    <col min="13318" max="13318" width="6.90625" style="65" customWidth="1"/>
    <col min="13319" max="13323" width="7" style="65" customWidth="1"/>
    <col min="13324" max="13329" width="7.54296875" style="65" customWidth="1"/>
    <col min="13330" max="13330" width="6.453125" style="65" customWidth="1"/>
    <col min="13331" max="13331" width="11.90625" style="65" bestFit="1" customWidth="1"/>
    <col min="13332" max="13568" width="9.08984375" style="65" customWidth="1"/>
    <col min="13569" max="13569" width="15.90625" style="65" customWidth="1"/>
    <col min="13570" max="13570" width="6.453125" style="65" customWidth="1"/>
    <col min="13571" max="13571" width="7.54296875" style="65" bestFit="1" customWidth="1"/>
    <col min="13572" max="13572" width="6.6328125" style="65" customWidth="1"/>
    <col min="13573" max="13573" width="7.08984375" style="65" customWidth="1"/>
    <col min="13574" max="13574" width="6.90625" style="65" customWidth="1"/>
    <col min="13575" max="13579" width="7" style="65" customWidth="1"/>
    <col min="13580" max="13585" width="7.54296875" style="65" customWidth="1"/>
    <col min="13586" max="13586" width="6.453125" style="65" customWidth="1"/>
    <col min="13587" max="13587" width="11.90625" style="65" bestFit="1" customWidth="1"/>
    <col min="13588" max="13824" width="9.08984375" style="65" customWidth="1"/>
    <col min="13825" max="13825" width="15.90625" style="65" customWidth="1"/>
    <col min="13826" max="13826" width="6.453125" style="65" customWidth="1"/>
    <col min="13827" max="13827" width="7.54296875" style="65" bestFit="1" customWidth="1"/>
    <col min="13828" max="13828" width="6.6328125" style="65" customWidth="1"/>
    <col min="13829" max="13829" width="7.08984375" style="65" customWidth="1"/>
    <col min="13830" max="13830" width="6.90625" style="65" customWidth="1"/>
    <col min="13831" max="13835" width="7" style="65" customWidth="1"/>
    <col min="13836" max="13841" width="7.54296875" style="65" customWidth="1"/>
    <col min="13842" max="13842" width="6.453125" style="65" customWidth="1"/>
    <col min="13843" max="13843" width="11.90625" style="65" bestFit="1" customWidth="1"/>
    <col min="13844" max="14080" width="9.08984375" style="65" customWidth="1"/>
    <col min="14081" max="14081" width="15.90625" style="65" customWidth="1"/>
    <col min="14082" max="14082" width="6.453125" style="65" customWidth="1"/>
    <col min="14083" max="14083" width="7.54296875" style="65" bestFit="1" customWidth="1"/>
    <col min="14084" max="14084" width="6.6328125" style="65" customWidth="1"/>
    <col min="14085" max="14085" width="7.08984375" style="65" customWidth="1"/>
    <col min="14086" max="14086" width="6.90625" style="65" customWidth="1"/>
    <col min="14087" max="14091" width="7" style="65" customWidth="1"/>
    <col min="14092" max="14097" width="7.54296875" style="65" customWidth="1"/>
    <col min="14098" max="14098" width="6.453125" style="65" customWidth="1"/>
    <col min="14099" max="14099" width="11.90625" style="65" bestFit="1" customWidth="1"/>
    <col min="14100" max="14336" width="9.08984375" style="65" customWidth="1"/>
    <col min="14337" max="14337" width="15.90625" style="65" customWidth="1"/>
    <col min="14338" max="14338" width="6.453125" style="65" customWidth="1"/>
    <col min="14339" max="14339" width="7.54296875" style="65" bestFit="1" customWidth="1"/>
    <col min="14340" max="14340" width="6.6328125" style="65" customWidth="1"/>
    <col min="14341" max="14341" width="7.08984375" style="65" customWidth="1"/>
    <col min="14342" max="14342" width="6.90625" style="65" customWidth="1"/>
    <col min="14343" max="14347" width="7" style="65" customWidth="1"/>
    <col min="14348" max="14353" width="7.54296875" style="65" customWidth="1"/>
    <col min="14354" max="14354" width="6.453125" style="65" customWidth="1"/>
    <col min="14355" max="14355" width="11.90625" style="65" bestFit="1" customWidth="1"/>
    <col min="14356" max="14592" width="9.08984375" style="65" customWidth="1"/>
    <col min="14593" max="14593" width="15.90625" style="65" customWidth="1"/>
    <col min="14594" max="14594" width="6.453125" style="65" customWidth="1"/>
    <col min="14595" max="14595" width="7.54296875" style="65" bestFit="1" customWidth="1"/>
    <col min="14596" max="14596" width="6.6328125" style="65" customWidth="1"/>
    <col min="14597" max="14597" width="7.08984375" style="65" customWidth="1"/>
    <col min="14598" max="14598" width="6.90625" style="65" customWidth="1"/>
    <col min="14599" max="14603" width="7" style="65" customWidth="1"/>
    <col min="14604" max="14609" width="7.54296875" style="65" customWidth="1"/>
    <col min="14610" max="14610" width="6.453125" style="65" customWidth="1"/>
    <col min="14611" max="14611" width="11.90625" style="65" bestFit="1" customWidth="1"/>
    <col min="14612" max="14848" width="9.08984375" style="65" customWidth="1"/>
    <col min="14849" max="14849" width="15.90625" style="65" customWidth="1"/>
    <col min="14850" max="14850" width="6.453125" style="65" customWidth="1"/>
    <col min="14851" max="14851" width="7.54296875" style="65" bestFit="1" customWidth="1"/>
    <col min="14852" max="14852" width="6.6328125" style="65" customWidth="1"/>
    <col min="14853" max="14853" width="7.08984375" style="65" customWidth="1"/>
    <col min="14854" max="14854" width="6.90625" style="65" customWidth="1"/>
    <col min="14855" max="14859" width="7" style="65" customWidth="1"/>
    <col min="14860" max="14865" width="7.54296875" style="65" customWidth="1"/>
    <col min="14866" max="14866" width="6.453125" style="65" customWidth="1"/>
    <col min="14867" max="14867" width="11.90625" style="65" bestFit="1" customWidth="1"/>
    <col min="14868" max="15104" width="9.08984375" style="65" customWidth="1"/>
    <col min="15105" max="15105" width="15.90625" style="65" customWidth="1"/>
    <col min="15106" max="15106" width="6.453125" style="65" customWidth="1"/>
    <col min="15107" max="15107" width="7.54296875" style="65" bestFit="1" customWidth="1"/>
    <col min="15108" max="15108" width="6.6328125" style="65" customWidth="1"/>
    <col min="15109" max="15109" width="7.08984375" style="65" customWidth="1"/>
    <col min="15110" max="15110" width="6.90625" style="65" customWidth="1"/>
    <col min="15111" max="15115" width="7" style="65" customWidth="1"/>
    <col min="15116" max="15121" width="7.54296875" style="65" customWidth="1"/>
    <col min="15122" max="15122" width="6.453125" style="65" customWidth="1"/>
    <col min="15123" max="15123" width="11.90625" style="65" bestFit="1" customWidth="1"/>
    <col min="15124" max="15360" width="9.08984375" style="65" customWidth="1"/>
    <col min="15361" max="15361" width="15.90625" style="65" customWidth="1"/>
    <col min="15362" max="15362" width="6.453125" style="65" customWidth="1"/>
    <col min="15363" max="15363" width="7.54296875" style="65" bestFit="1" customWidth="1"/>
    <col min="15364" max="15364" width="6.6328125" style="65" customWidth="1"/>
    <col min="15365" max="15365" width="7.08984375" style="65" customWidth="1"/>
    <col min="15366" max="15366" width="6.90625" style="65" customWidth="1"/>
    <col min="15367" max="15371" width="7" style="65" customWidth="1"/>
    <col min="15372" max="15377" width="7.54296875" style="65" customWidth="1"/>
    <col min="15378" max="15378" width="6.453125" style="65" customWidth="1"/>
    <col min="15379" max="15379" width="11.90625" style="65" bestFit="1" customWidth="1"/>
    <col min="15380" max="15616" width="9.08984375" style="65" customWidth="1"/>
    <col min="15617" max="15617" width="15.90625" style="65" customWidth="1"/>
    <col min="15618" max="15618" width="6.453125" style="65" customWidth="1"/>
    <col min="15619" max="15619" width="7.54296875" style="65" bestFit="1" customWidth="1"/>
    <col min="15620" max="15620" width="6.6328125" style="65" customWidth="1"/>
    <col min="15621" max="15621" width="7.08984375" style="65" customWidth="1"/>
    <col min="15622" max="15622" width="6.90625" style="65" customWidth="1"/>
    <col min="15623" max="15627" width="7" style="65" customWidth="1"/>
    <col min="15628" max="15633" width="7.54296875" style="65" customWidth="1"/>
    <col min="15634" max="15634" width="6.453125" style="65" customWidth="1"/>
    <col min="15635" max="15635" width="11.90625" style="65" bestFit="1" customWidth="1"/>
    <col min="15636" max="15872" width="9.08984375" style="65" customWidth="1"/>
    <col min="15873" max="15873" width="15.90625" style="65" customWidth="1"/>
    <col min="15874" max="15874" width="6.453125" style="65" customWidth="1"/>
    <col min="15875" max="15875" width="7.54296875" style="65" bestFit="1" customWidth="1"/>
    <col min="15876" max="15876" width="6.6328125" style="65" customWidth="1"/>
    <col min="15877" max="15877" width="7.08984375" style="65" customWidth="1"/>
    <col min="15878" max="15878" width="6.90625" style="65" customWidth="1"/>
    <col min="15879" max="15883" width="7" style="65" customWidth="1"/>
    <col min="15884" max="15889" width="7.54296875" style="65" customWidth="1"/>
    <col min="15890" max="15890" width="6.453125" style="65" customWidth="1"/>
    <col min="15891" max="15891" width="11.90625" style="65" bestFit="1" customWidth="1"/>
    <col min="15892" max="16128" width="9.08984375" style="65" customWidth="1"/>
    <col min="16129" max="16129" width="15.90625" style="65" customWidth="1"/>
    <col min="16130" max="16130" width="6.453125" style="65" customWidth="1"/>
    <col min="16131" max="16131" width="7.54296875" style="65" bestFit="1" customWidth="1"/>
    <col min="16132" max="16132" width="6.6328125" style="65" customWidth="1"/>
    <col min="16133" max="16133" width="7.08984375" style="65" customWidth="1"/>
    <col min="16134" max="16134" width="6.90625" style="65" customWidth="1"/>
    <col min="16135" max="16139" width="7" style="65" customWidth="1"/>
    <col min="16140" max="16145" width="7.54296875" style="65" customWidth="1"/>
    <col min="16146" max="16146" width="6.453125" style="65" customWidth="1"/>
    <col min="16147" max="16147" width="11.90625" style="65" bestFit="1" customWidth="1"/>
    <col min="16148" max="16384" width="9.08984375" style="65" customWidth="1"/>
  </cols>
  <sheetData>
    <row r="2" spans="1:19" ht="18.75" customHeight="1" x14ac:dyDescent="0.35">
      <c r="A2" s="156" t="s">
        <v>246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4" spans="1:19" s="42" customFormat="1" ht="15.7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43.5" customHeight="1" x14ac:dyDescent="0.35">
      <c r="A5" s="158" t="s">
        <v>2</v>
      </c>
      <c r="B5" s="162" t="s">
        <v>219</v>
      </c>
      <c r="C5" s="161"/>
      <c r="D5" s="162" t="s">
        <v>213</v>
      </c>
      <c r="E5" s="161"/>
      <c r="F5" s="162" t="s">
        <v>233</v>
      </c>
      <c r="G5" s="161"/>
      <c r="H5" s="162" t="s">
        <v>234</v>
      </c>
      <c r="I5" s="161"/>
      <c r="J5" s="162" t="s">
        <v>214</v>
      </c>
      <c r="K5" s="161"/>
      <c r="L5" s="162" t="s">
        <v>235</v>
      </c>
      <c r="M5" s="161"/>
      <c r="N5" s="160"/>
      <c r="O5" s="161"/>
      <c r="P5" s="160"/>
      <c r="Q5" s="161"/>
      <c r="R5" s="160" t="s">
        <v>6</v>
      </c>
      <c r="S5" s="160" t="s">
        <v>7</v>
      </c>
    </row>
    <row r="6" spans="1:19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159"/>
      <c r="S6" s="159"/>
    </row>
    <row r="7" spans="1:19" x14ac:dyDescent="0.35">
      <c r="A7" s="115" t="s">
        <v>251</v>
      </c>
      <c r="B7" s="107">
        <v>90</v>
      </c>
      <c r="C7" s="107">
        <v>1</v>
      </c>
      <c r="D7" s="107">
        <v>90</v>
      </c>
      <c r="E7" s="107">
        <v>1</v>
      </c>
      <c r="F7" s="107">
        <v>84</v>
      </c>
      <c r="G7" s="107">
        <v>1</v>
      </c>
      <c r="H7" s="107">
        <v>90</v>
      </c>
      <c r="I7" s="107">
        <v>1</v>
      </c>
      <c r="J7" s="107">
        <v>80</v>
      </c>
      <c r="K7" s="107">
        <v>1</v>
      </c>
      <c r="L7" s="107">
        <v>80</v>
      </c>
      <c r="M7" s="107">
        <v>1</v>
      </c>
      <c r="N7" s="107"/>
      <c r="O7" s="107"/>
      <c r="P7" s="107"/>
      <c r="Q7" s="107"/>
      <c r="R7" s="107"/>
      <c r="S7" s="109">
        <f>95*(B7*C7+D7*E7+F7*G7+H7*I7+J7*K7+L7*M7)/((C7+E7+G7+I7+K7+M7)*100)+R7</f>
        <v>81.38333333333334</v>
      </c>
    </row>
    <row r="8" spans="1:19" x14ac:dyDescent="0.35">
      <c r="A8" s="115" t="s">
        <v>249</v>
      </c>
      <c r="B8" s="107">
        <v>81</v>
      </c>
      <c r="C8" s="107">
        <v>1</v>
      </c>
      <c r="D8" s="107">
        <v>90</v>
      </c>
      <c r="E8" s="107">
        <v>1</v>
      </c>
      <c r="F8" s="107">
        <v>79</v>
      </c>
      <c r="G8" s="107">
        <v>1</v>
      </c>
      <c r="H8" s="107">
        <v>90</v>
      </c>
      <c r="I8" s="107">
        <v>1</v>
      </c>
      <c r="J8" s="107">
        <v>80</v>
      </c>
      <c r="K8" s="107">
        <v>1</v>
      </c>
      <c r="L8" s="107">
        <v>85</v>
      </c>
      <c r="M8" s="107">
        <v>1</v>
      </c>
      <c r="N8" s="107"/>
      <c r="O8" s="107"/>
      <c r="P8" s="107"/>
      <c r="Q8" s="107"/>
      <c r="R8" s="107">
        <v>1</v>
      </c>
      <c r="S8" s="109">
        <f>95*(B8*C8+D8*E8+F8*G8+H8*I8+J8*K8+L8*M8)/((C8+E8+G8+I8+K8+M8)*100)+R8</f>
        <v>80.958333333333329</v>
      </c>
    </row>
    <row r="9" spans="1:19" x14ac:dyDescent="0.35">
      <c r="A9" s="43" t="s">
        <v>247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29"/>
    </row>
    <row r="10" spans="1:19" x14ac:dyDescent="0.35">
      <c r="A10" s="43" t="s">
        <v>248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29"/>
    </row>
    <row r="11" spans="1:19" x14ac:dyDescent="0.35">
      <c r="A11" s="43" t="s">
        <v>250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29"/>
    </row>
    <row r="12" spans="1:19" x14ac:dyDescent="0.35">
      <c r="A12" s="43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29"/>
    </row>
    <row r="13" spans="1:19" x14ac:dyDescent="0.35">
      <c r="A13" s="43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29"/>
    </row>
    <row r="14" spans="1:19" x14ac:dyDescent="0.35">
      <c r="A14" s="36" t="s">
        <v>13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32">
        <f>AVERAGE(S7:S11)</f>
        <v>81.170833333333334</v>
      </c>
    </row>
    <row r="15" spans="1:19" x14ac:dyDescent="0.3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6" spans="1:19" x14ac:dyDescent="0.35">
      <c r="A16" s="41" t="s">
        <v>14</v>
      </c>
      <c r="B16" s="41">
        <f>COUNTA(A1:A50)-4</f>
        <v>5</v>
      </c>
      <c r="C16" s="41">
        <f>B16*0.4</f>
        <v>2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</row>
    <row r="23" ht="12.75" customHeight="1" x14ac:dyDescent="0.35"/>
  </sheetData>
  <sortState xmlns:xlrd2="http://schemas.microsoft.com/office/spreadsheetml/2017/richdata2" ref="A7:S11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84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T23"/>
  <sheetViews>
    <sheetView zoomScale="70" zoomScaleNormal="70" workbookViewId="0">
      <selection activeCell="S12" sqref="S12"/>
    </sheetView>
  </sheetViews>
  <sheetFormatPr defaultRowHeight="12.5" x14ac:dyDescent="0.25"/>
  <cols>
    <col min="1" max="1" width="44.36328125" style="10" customWidth="1"/>
    <col min="2" max="2" width="8.08984375" style="10" customWidth="1"/>
    <col min="3" max="3" width="9.54296875" style="10" bestFit="1" customWidth="1"/>
    <col min="4" max="4" width="8.08984375" style="10" customWidth="1"/>
    <col min="5" max="5" width="9.54296875" style="10" customWidth="1"/>
    <col min="6" max="6" width="8.08984375" style="10" customWidth="1"/>
    <col min="7" max="7" width="9.54296875" style="10" customWidth="1"/>
    <col min="8" max="8" width="8.08984375" style="10" customWidth="1"/>
    <col min="9" max="9" width="9.54296875" style="10" customWidth="1"/>
    <col min="10" max="10" width="8.08984375" style="10" customWidth="1"/>
    <col min="11" max="11" width="9.54296875" style="10" customWidth="1"/>
    <col min="12" max="12" width="8.08984375" style="10" customWidth="1"/>
    <col min="13" max="13" width="9.54296875" style="10" customWidth="1"/>
    <col min="14" max="14" width="8.08984375" style="10" customWidth="1"/>
    <col min="15" max="15" width="9.54296875" style="10" customWidth="1"/>
    <col min="16" max="17" width="7.54296875" style="10" customWidth="1"/>
    <col min="18" max="18" width="6.453125" style="10" customWidth="1"/>
    <col min="19" max="19" width="11.90625" style="10" bestFit="1" customWidth="1"/>
    <col min="20" max="256" width="9.08984375" style="10" customWidth="1"/>
    <col min="257" max="257" width="15.90625" style="10" customWidth="1"/>
    <col min="258" max="258" width="6.453125" style="10" customWidth="1"/>
    <col min="259" max="259" width="7.54296875" style="10" bestFit="1" customWidth="1"/>
    <col min="260" max="260" width="6.6328125" style="10" customWidth="1"/>
    <col min="261" max="261" width="7.08984375" style="10" customWidth="1"/>
    <col min="262" max="262" width="6.90625" style="10" customWidth="1"/>
    <col min="263" max="267" width="7" style="10" customWidth="1"/>
    <col min="268" max="273" width="7.54296875" style="10" customWidth="1"/>
    <col min="274" max="274" width="6.453125" style="10" customWidth="1"/>
    <col min="275" max="275" width="11.90625" style="10" bestFit="1" customWidth="1"/>
    <col min="276" max="512" width="9.08984375" style="10" customWidth="1"/>
    <col min="513" max="513" width="15.90625" style="10" customWidth="1"/>
    <col min="514" max="514" width="6.453125" style="10" customWidth="1"/>
    <col min="515" max="515" width="7.54296875" style="10" bestFit="1" customWidth="1"/>
    <col min="516" max="516" width="6.6328125" style="10" customWidth="1"/>
    <col min="517" max="517" width="7.08984375" style="10" customWidth="1"/>
    <col min="518" max="518" width="6.90625" style="10" customWidth="1"/>
    <col min="519" max="523" width="7" style="10" customWidth="1"/>
    <col min="524" max="529" width="7.54296875" style="10" customWidth="1"/>
    <col min="530" max="530" width="6.453125" style="10" customWidth="1"/>
    <col min="531" max="531" width="11.90625" style="10" bestFit="1" customWidth="1"/>
    <col min="532" max="768" width="9.08984375" style="10" customWidth="1"/>
    <col min="769" max="769" width="15.90625" style="10" customWidth="1"/>
    <col min="770" max="770" width="6.453125" style="10" customWidth="1"/>
    <col min="771" max="771" width="7.54296875" style="10" bestFit="1" customWidth="1"/>
    <col min="772" max="772" width="6.6328125" style="10" customWidth="1"/>
    <col min="773" max="773" width="7.08984375" style="10" customWidth="1"/>
    <col min="774" max="774" width="6.90625" style="10" customWidth="1"/>
    <col min="775" max="779" width="7" style="10" customWidth="1"/>
    <col min="780" max="785" width="7.54296875" style="10" customWidth="1"/>
    <col min="786" max="786" width="6.453125" style="10" customWidth="1"/>
    <col min="787" max="787" width="11.90625" style="10" bestFit="1" customWidth="1"/>
    <col min="788" max="1024" width="9.08984375" style="10" customWidth="1"/>
    <col min="1025" max="1025" width="15.90625" style="10" customWidth="1"/>
    <col min="1026" max="1026" width="6.453125" style="10" customWidth="1"/>
    <col min="1027" max="1027" width="7.54296875" style="10" bestFit="1" customWidth="1"/>
    <col min="1028" max="1028" width="6.6328125" style="10" customWidth="1"/>
    <col min="1029" max="1029" width="7.08984375" style="10" customWidth="1"/>
    <col min="1030" max="1030" width="6.90625" style="10" customWidth="1"/>
    <col min="1031" max="1035" width="7" style="10" customWidth="1"/>
    <col min="1036" max="1041" width="7.54296875" style="10" customWidth="1"/>
    <col min="1042" max="1042" width="6.453125" style="10" customWidth="1"/>
    <col min="1043" max="1043" width="11.90625" style="10" bestFit="1" customWidth="1"/>
    <col min="1044" max="1280" width="9.08984375" style="10" customWidth="1"/>
    <col min="1281" max="1281" width="15.90625" style="10" customWidth="1"/>
    <col min="1282" max="1282" width="6.453125" style="10" customWidth="1"/>
    <col min="1283" max="1283" width="7.54296875" style="10" bestFit="1" customWidth="1"/>
    <col min="1284" max="1284" width="6.6328125" style="10" customWidth="1"/>
    <col min="1285" max="1285" width="7.08984375" style="10" customWidth="1"/>
    <col min="1286" max="1286" width="6.90625" style="10" customWidth="1"/>
    <col min="1287" max="1291" width="7" style="10" customWidth="1"/>
    <col min="1292" max="1297" width="7.54296875" style="10" customWidth="1"/>
    <col min="1298" max="1298" width="6.453125" style="10" customWidth="1"/>
    <col min="1299" max="1299" width="11.90625" style="10" bestFit="1" customWidth="1"/>
    <col min="1300" max="1536" width="9.08984375" style="10" customWidth="1"/>
    <col min="1537" max="1537" width="15.90625" style="10" customWidth="1"/>
    <col min="1538" max="1538" width="6.453125" style="10" customWidth="1"/>
    <col min="1539" max="1539" width="7.54296875" style="10" bestFit="1" customWidth="1"/>
    <col min="1540" max="1540" width="6.6328125" style="10" customWidth="1"/>
    <col min="1541" max="1541" width="7.08984375" style="10" customWidth="1"/>
    <col min="1542" max="1542" width="6.90625" style="10" customWidth="1"/>
    <col min="1543" max="1547" width="7" style="10" customWidth="1"/>
    <col min="1548" max="1553" width="7.54296875" style="10" customWidth="1"/>
    <col min="1554" max="1554" width="6.453125" style="10" customWidth="1"/>
    <col min="1555" max="1555" width="11.90625" style="10" bestFit="1" customWidth="1"/>
    <col min="1556" max="1792" width="9.08984375" style="10" customWidth="1"/>
    <col min="1793" max="1793" width="15.90625" style="10" customWidth="1"/>
    <col min="1794" max="1794" width="6.453125" style="10" customWidth="1"/>
    <col min="1795" max="1795" width="7.54296875" style="10" bestFit="1" customWidth="1"/>
    <col min="1796" max="1796" width="6.6328125" style="10" customWidth="1"/>
    <col min="1797" max="1797" width="7.08984375" style="10" customWidth="1"/>
    <col min="1798" max="1798" width="6.90625" style="10" customWidth="1"/>
    <col min="1799" max="1803" width="7" style="10" customWidth="1"/>
    <col min="1804" max="1809" width="7.54296875" style="10" customWidth="1"/>
    <col min="1810" max="1810" width="6.453125" style="10" customWidth="1"/>
    <col min="1811" max="1811" width="11.90625" style="10" bestFit="1" customWidth="1"/>
    <col min="1812" max="2048" width="9.08984375" style="10" customWidth="1"/>
    <col min="2049" max="2049" width="15.90625" style="10" customWidth="1"/>
    <col min="2050" max="2050" width="6.453125" style="10" customWidth="1"/>
    <col min="2051" max="2051" width="7.54296875" style="10" bestFit="1" customWidth="1"/>
    <col min="2052" max="2052" width="6.6328125" style="10" customWidth="1"/>
    <col min="2053" max="2053" width="7.08984375" style="10" customWidth="1"/>
    <col min="2054" max="2054" width="6.90625" style="10" customWidth="1"/>
    <col min="2055" max="2059" width="7" style="10" customWidth="1"/>
    <col min="2060" max="2065" width="7.54296875" style="10" customWidth="1"/>
    <col min="2066" max="2066" width="6.453125" style="10" customWidth="1"/>
    <col min="2067" max="2067" width="11.90625" style="10" bestFit="1" customWidth="1"/>
    <col min="2068" max="2304" width="9.08984375" style="10" customWidth="1"/>
    <col min="2305" max="2305" width="15.90625" style="10" customWidth="1"/>
    <col min="2306" max="2306" width="6.453125" style="10" customWidth="1"/>
    <col min="2307" max="2307" width="7.54296875" style="10" bestFit="1" customWidth="1"/>
    <col min="2308" max="2308" width="6.6328125" style="10" customWidth="1"/>
    <col min="2309" max="2309" width="7.08984375" style="10" customWidth="1"/>
    <col min="2310" max="2310" width="6.90625" style="10" customWidth="1"/>
    <col min="2311" max="2315" width="7" style="10" customWidth="1"/>
    <col min="2316" max="2321" width="7.54296875" style="10" customWidth="1"/>
    <col min="2322" max="2322" width="6.453125" style="10" customWidth="1"/>
    <col min="2323" max="2323" width="11.90625" style="10" bestFit="1" customWidth="1"/>
    <col min="2324" max="2560" width="9.08984375" style="10" customWidth="1"/>
    <col min="2561" max="2561" width="15.90625" style="10" customWidth="1"/>
    <col min="2562" max="2562" width="6.453125" style="10" customWidth="1"/>
    <col min="2563" max="2563" width="7.54296875" style="10" bestFit="1" customWidth="1"/>
    <col min="2564" max="2564" width="6.6328125" style="10" customWidth="1"/>
    <col min="2565" max="2565" width="7.08984375" style="10" customWidth="1"/>
    <col min="2566" max="2566" width="6.90625" style="10" customWidth="1"/>
    <col min="2567" max="2571" width="7" style="10" customWidth="1"/>
    <col min="2572" max="2577" width="7.54296875" style="10" customWidth="1"/>
    <col min="2578" max="2578" width="6.453125" style="10" customWidth="1"/>
    <col min="2579" max="2579" width="11.90625" style="10" bestFit="1" customWidth="1"/>
    <col min="2580" max="2816" width="9.08984375" style="10" customWidth="1"/>
    <col min="2817" max="2817" width="15.90625" style="10" customWidth="1"/>
    <col min="2818" max="2818" width="6.453125" style="10" customWidth="1"/>
    <col min="2819" max="2819" width="7.54296875" style="10" bestFit="1" customWidth="1"/>
    <col min="2820" max="2820" width="6.6328125" style="10" customWidth="1"/>
    <col min="2821" max="2821" width="7.08984375" style="10" customWidth="1"/>
    <col min="2822" max="2822" width="6.90625" style="10" customWidth="1"/>
    <col min="2823" max="2827" width="7" style="10" customWidth="1"/>
    <col min="2828" max="2833" width="7.54296875" style="10" customWidth="1"/>
    <col min="2834" max="2834" width="6.453125" style="10" customWidth="1"/>
    <col min="2835" max="2835" width="11.90625" style="10" bestFit="1" customWidth="1"/>
    <col min="2836" max="3072" width="9.08984375" style="10" customWidth="1"/>
    <col min="3073" max="3073" width="15.90625" style="10" customWidth="1"/>
    <col min="3074" max="3074" width="6.453125" style="10" customWidth="1"/>
    <col min="3075" max="3075" width="7.54296875" style="10" bestFit="1" customWidth="1"/>
    <col min="3076" max="3076" width="6.6328125" style="10" customWidth="1"/>
    <col min="3077" max="3077" width="7.08984375" style="10" customWidth="1"/>
    <col min="3078" max="3078" width="6.90625" style="10" customWidth="1"/>
    <col min="3079" max="3083" width="7" style="10" customWidth="1"/>
    <col min="3084" max="3089" width="7.54296875" style="10" customWidth="1"/>
    <col min="3090" max="3090" width="6.453125" style="10" customWidth="1"/>
    <col min="3091" max="3091" width="11.90625" style="10" bestFit="1" customWidth="1"/>
    <col min="3092" max="3328" width="9.08984375" style="10" customWidth="1"/>
    <col min="3329" max="3329" width="15.90625" style="10" customWidth="1"/>
    <col min="3330" max="3330" width="6.453125" style="10" customWidth="1"/>
    <col min="3331" max="3331" width="7.54296875" style="10" bestFit="1" customWidth="1"/>
    <col min="3332" max="3332" width="6.6328125" style="10" customWidth="1"/>
    <col min="3333" max="3333" width="7.08984375" style="10" customWidth="1"/>
    <col min="3334" max="3334" width="6.90625" style="10" customWidth="1"/>
    <col min="3335" max="3339" width="7" style="10" customWidth="1"/>
    <col min="3340" max="3345" width="7.54296875" style="10" customWidth="1"/>
    <col min="3346" max="3346" width="6.453125" style="10" customWidth="1"/>
    <col min="3347" max="3347" width="11.90625" style="10" bestFit="1" customWidth="1"/>
    <col min="3348" max="3584" width="9.08984375" style="10" customWidth="1"/>
    <col min="3585" max="3585" width="15.90625" style="10" customWidth="1"/>
    <col min="3586" max="3586" width="6.453125" style="10" customWidth="1"/>
    <col min="3587" max="3587" width="7.54296875" style="10" bestFit="1" customWidth="1"/>
    <col min="3588" max="3588" width="6.6328125" style="10" customWidth="1"/>
    <col min="3589" max="3589" width="7.08984375" style="10" customWidth="1"/>
    <col min="3590" max="3590" width="6.90625" style="10" customWidth="1"/>
    <col min="3591" max="3595" width="7" style="10" customWidth="1"/>
    <col min="3596" max="3601" width="7.54296875" style="10" customWidth="1"/>
    <col min="3602" max="3602" width="6.453125" style="10" customWidth="1"/>
    <col min="3603" max="3603" width="11.90625" style="10" bestFit="1" customWidth="1"/>
    <col min="3604" max="3840" width="9.08984375" style="10" customWidth="1"/>
    <col min="3841" max="3841" width="15.90625" style="10" customWidth="1"/>
    <col min="3842" max="3842" width="6.453125" style="10" customWidth="1"/>
    <col min="3843" max="3843" width="7.54296875" style="10" bestFit="1" customWidth="1"/>
    <col min="3844" max="3844" width="6.6328125" style="10" customWidth="1"/>
    <col min="3845" max="3845" width="7.08984375" style="10" customWidth="1"/>
    <col min="3846" max="3846" width="6.90625" style="10" customWidth="1"/>
    <col min="3847" max="3851" width="7" style="10" customWidth="1"/>
    <col min="3852" max="3857" width="7.54296875" style="10" customWidth="1"/>
    <col min="3858" max="3858" width="6.453125" style="10" customWidth="1"/>
    <col min="3859" max="3859" width="11.90625" style="10" bestFit="1" customWidth="1"/>
    <col min="3860" max="4096" width="9.08984375" style="10" customWidth="1"/>
    <col min="4097" max="4097" width="15.90625" style="10" customWidth="1"/>
    <col min="4098" max="4098" width="6.453125" style="10" customWidth="1"/>
    <col min="4099" max="4099" width="7.54296875" style="10" bestFit="1" customWidth="1"/>
    <col min="4100" max="4100" width="6.6328125" style="10" customWidth="1"/>
    <col min="4101" max="4101" width="7.08984375" style="10" customWidth="1"/>
    <col min="4102" max="4102" width="6.90625" style="10" customWidth="1"/>
    <col min="4103" max="4107" width="7" style="10" customWidth="1"/>
    <col min="4108" max="4113" width="7.54296875" style="10" customWidth="1"/>
    <col min="4114" max="4114" width="6.453125" style="10" customWidth="1"/>
    <col min="4115" max="4115" width="11.90625" style="10" bestFit="1" customWidth="1"/>
    <col min="4116" max="4352" width="9.08984375" style="10" customWidth="1"/>
    <col min="4353" max="4353" width="15.90625" style="10" customWidth="1"/>
    <col min="4354" max="4354" width="6.453125" style="10" customWidth="1"/>
    <col min="4355" max="4355" width="7.54296875" style="10" bestFit="1" customWidth="1"/>
    <col min="4356" max="4356" width="6.6328125" style="10" customWidth="1"/>
    <col min="4357" max="4357" width="7.08984375" style="10" customWidth="1"/>
    <col min="4358" max="4358" width="6.90625" style="10" customWidth="1"/>
    <col min="4359" max="4363" width="7" style="10" customWidth="1"/>
    <col min="4364" max="4369" width="7.54296875" style="10" customWidth="1"/>
    <col min="4370" max="4370" width="6.453125" style="10" customWidth="1"/>
    <col min="4371" max="4371" width="11.90625" style="10" bestFit="1" customWidth="1"/>
    <col min="4372" max="4608" width="9.08984375" style="10" customWidth="1"/>
    <col min="4609" max="4609" width="15.90625" style="10" customWidth="1"/>
    <col min="4610" max="4610" width="6.453125" style="10" customWidth="1"/>
    <col min="4611" max="4611" width="7.54296875" style="10" bestFit="1" customWidth="1"/>
    <col min="4612" max="4612" width="6.6328125" style="10" customWidth="1"/>
    <col min="4613" max="4613" width="7.08984375" style="10" customWidth="1"/>
    <col min="4614" max="4614" width="6.90625" style="10" customWidth="1"/>
    <col min="4615" max="4619" width="7" style="10" customWidth="1"/>
    <col min="4620" max="4625" width="7.54296875" style="10" customWidth="1"/>
    <col min="4626" max="4626" width="6.453125" style="10" customWidth="1"/>
    <col min="4627" max="4627" width="11.90625" style="10" bestFit="1" customWidth="1"/>
    <col min="4628" max="4864" width="9.08984375" style="10" customWidth="1"/>
    <col min="4865" max="4865" width="15.90625" style="10" customWidth="1"/>
    <col min="4866" max="4866" width="6.453125" style="10" customWidth="1"/>
    <col min="4867" max="4867" width="7.54296875" style="10" bestFit="1" customWidth="1"/>
    <col min="4868" max="4868" width="6.6328125" style="10" customWidth="1"/>
    <col min="4869" max="4869" width="7.08984375" style="10" customWidth="1"/>
    <col min="4870" max="4870" width="6.90625" style="10" customWidth="1"/>
    <col min="4871" max="4875" width="7" style="10" customWidth="1"/>
    <col min="4876" max="4881" width="7.54296875" style="10" customWidth="1"/>
    <col min="4882" max="4882" width="6.453125" style="10" customWidth="1"/>
    <col min="4883" max="4883" width="11.90625" style="10" bestFit="1" customWidth="1"/>
    <col min="4884" max="5120" width="9.08984375" style="10" customWidth="1"/>
    <col min="5121" max="5121" width="15.90625" style="10" customWidth="1"/>
    <col min="5122" max="5122" width="6.453125" style="10" customWidth="1"/>
    <col min="5123" max="5123" width="7.54296875" style="10" bestFit="1" customWidth="1"/>
    <col min="5124" max="5124" width="6.6328125" style="10" customWidth="1"/>
    <col min="5125" max="5125" width="7.08984375" style="10" customWidth="1"/>
    <col min="5126" max="5126" width="6.90625" style="10" customWidth="1"/>
    <col min="5127" max="5131" width="7" style="10" customWidth="1"/>
    <col min="5132" max="5137" width="7.54296875" style="10" customWidth="1"/>
    <col min="5138" max="5138" width="6.453125" style="10" customWidth="1"/>
    <col min="5139" max="5139" width="11.90625" style="10" bestFit="1" customWidth="1"/>
    <col min="5140" max="5376" width="9.08984375" style="10" customWidth="1"/>
    <col min="5377" max="5377" width="15.90625" style="10" customWidth="1"/>
    <col min="5378" max="5378" width="6.453125" style="10" customWidth="1"/>
    <col min="5379" max="5379" width="7.54296875" style="10" bestFit="1" customWidth="1"/>
    <col min="5380" max="5380" width="6.6328125" style="10" customWidth="1"/>
    <col min="5381" max="5381" width="7.08984375" style="10" customWidth="1"/>
    <col min="5382" max="5382" width="6.90625" style="10" customWidth="1"/>
    <col min="5383" max="5387" width="7" style="10" customWidth="1"/>
    <col min="5388" max="5393" width="7.54296875" style="10" customWidth="1"/>
    <col min="5394" max="5394" width="6.453125" style="10" customWidth="1"/>
    <col min="5395" max="5395" width="11.90625" style="10" bestFit="1" customWidth="1"/>
    <col min="5396" max="5632" width="9.08984375" style="10" customWidth="1"/>
    <col min="5633" max="5633" width="15.90625" style="10" customWidth="1"/>
    <col min="5634" max="5634" width="6.453125" style="10" customWidth="1"/>
    <col min="5635" max="5635" width="7.54296875" style="10" bestFit="1" customWidth="1"/>
    <col min="5636" max="5636" width="6.6328125" style="10" customWidth="1"/>
    <col min="5637" max="5637" width="7.08984375" style="10" customWidth="1"/>
    <col min="5638" max="5638" width="6.90625" style="10" customWidth="1"/>
    <col min="5639" max="5643" width="7" style="10" customWidth="1"/>
    <col min="5644" max="5649" width="7.54296875" style="10" customWidth="1"/>
    <col min="5650" max="5650" width="6.453125" style="10" customWidth="1"/>
    <col min="5651" max="5651" width="11.90625" style="10" bestFit="1" customWidth="1"/>
    <col min="5652" max="5888" width="9.08984375" style="10" customWidth="1"/>
    <col min="5889" max="5889" width="15.90625" style="10" customWidth="1"/>
    <col min="5890" max="5890" width="6.453125" style="10" customWidth="1"/>
    <col min="5891" max="5891" width="7.54296875" style="10" bestFit="1" customWidth="1"/>
    <col min="5892" max="5892" width="6.6328125" style="10" customWidth="1"/>
    <col min="5893" max="5893" width="7.08984375" style="10" customWidth="1"/>
    <col min="5894" max="5894" width="6.90625" style="10" customWidth="1"/>
    <col min="5895" max="5899" width="7" style="10" customWidth="1"/>
    <col min="5900" max="5905" width="7.54296875" style="10" customWidth="1"/>
    <col min="5906" max="5906" width="6.453125" style="10" customWidth="1"/>
    <col min="5907" max="5907" width="11.90625" style="10" bestFit="1" customWidth="1"/>
    <col min="5908" max="6144" width="9.08984375" style="10" customWidth="1"/>
    <col min="6145" max="6145" width="15.90625" style="10" customWidth="1"/>
    <col min="6146" max="6146" width="6.453125" style="10" customWidth="1"/>
    <col min="6147" max="6147" width="7.54296875" style="10" bestFit="1" customWidth="1"/>
    <col min="6148" max="6148" width="6.6328125" style="10" customWidth="1"/>
    <col min="6149" max="6149" width="7.08984375" style="10" customWidth="1"/>
    <col min="6150" max="6150" width="6.90625" style="10" customWidth="1"/>
    <col min="6151" max="6155" width="7" style="10" customWidth="1"/>
    <col min="6156" max="6161" width="7.54296875" style="10" customWidth="1"/>
    <col min="6162" max="6162" width="6.453125" style="10" customWidth="1"/>
    <col min="6163" max="6163" width="11.90625" style="10" bestFit="1" customWidth="1"/>
    <col min="6164" max="6400" width="9.08984375" style="10" customWidth="1"/>
    <col min="6401" max="6401" width="15.90625" style="10" customWidth="1"/>
    <col min="6402" max="6402" width="6.453125" style="10" customWidth="1"/>
    <col min="6403" max="6403" width="7.54296875" style="10" bestFit="1" customWidth="1"/>
    <col min="6404" max="6404" width="6.6328125" style="10" customWidth="1"/>
    <col min="6405" max="6405" width="7.08984375" style="10" customWidth="1"/>
    <col min="6406" max="6406" width="6.90625" style="10" customWidth="1"/>
    <col min="6407" max="6411" width="7" style="10" customWidth="1"/>
    <col min="6412" max="6417" width="7.54296875" style="10" customWidth="1"/>
    <col min="6418" max="6418" width="6.453125" style="10" customWidth="1"/>
    <col min="6419" max="6419" width="11.90625" style="10" bestFit="1" customWidth="1"/>
    <col min="6420" max="6656" width="9.08984375" style="10" customWidth="1"/>
    <col min="6657" max="6657" width="15.90625" style="10" customWidth="1"/>
    <col min="6658" max="6658" width="6.453125" style="10" customWidth="1"/>
    <col min="6659" max="6659" width="7.54296875" style="10" bestFit="1" customWidth="1"/>
    <col min="6660" max="6660" width="6.6328125" style="10" customWidth="1"/>
    <col min="6661" max="6661" width="7.08984375" style="10" customWidth="1"/>
    <col min="6662" max="6662" width="6.90625" style="10" customWidth="1"/>
    <col min="6663" max="6667" width="7" style="10" customWidth="1"/>
    <col min="6668" max="6673" width="7.54296875" style="10" customWidth="1"/>
    <col min="6674" max="6674" width="6.453125" style="10" customWidth="1"/>
    <col min="6675" max="6675" width="11.90625" style="10" bestFit="1" customWidth="1"/>
    <col min="6676" max="6912" width="9.08984375" style="10" customWidth="1"/>
    <col min="6913" max="6913" width="15.90625" style="10" customWidth="1"/>
    <col min="6914" max="6914" width="6.453125" style="10" customWidth="1"/>
    <col min="6915" max="6915" width="7.54296875" style="10" bestFit="1" customWidth="1"/>
    <col min="6916" max="6916" width="6.6328125" style="10" customWidth="1"/>
    <col min="6917" max="6917" width="7.08984375" style="10" customWidth="1"/>
    <col min="6918" max="6918" width="6.90625" style="10" customWidth="1"/>
    <col min="6919" max="6923" width="7" style="10" customWidth="1"/>
    <col min="6924" max="6929" width="7.54296875" style="10" customWidth="1"/>
    <col min="6930" max="6930" width="6.453125" style="10" customWidth="1"/>
    <col min="6931" max="6931" width="11.90625" style="10" bestFit="1" customWidth="1"/>
    <col min="6932" max="7168" width="9.08984375" style="10" customWidth="1"/>
    <col min="7169" max="7169" width="15.90625" style="10" customWidth="1"/>
    <col min="7170" max="7170" width="6.453125" style="10" customWidth="1"/>
    <col min="7171" max="7171" width="7.54296875" style="10" bestFit="1" customWidth="1"/>
    <col min="7172" max="7172" width="6.6328125" style="10" customWidth="1"/>
    <col min="7173" max="7173" width="7.08984375" style="10" customWidth="1"/>
    <col min="7174" max="7174" width="6.90625" style="10" customWidth="1"/>
    <col min="7175" max="7179" width="7" style="10" customWidth="1"/>
    <col min="7180" max="7185" width="7.54296875" style="10" customWidth="1"/>
    <col min="7186" max="7186" width="6.453125" style="10" customWidth="1"/>
    <col min="7187" max="7187" width="11.90625" style="10" bestFit="1" customWidth="1"/>
    <col min="7188" max="7424" width="9.08984375" style="10" customWidth="1"/>
    <col min="7425" max="7425" width="15.90625" style="10" customWidth="1"/>
    <col min="7426" max="7426" width="6.453125" style="10" customWidth="1"/>
    <col min="7427" max="7427" width="7.54296875" style="10" bestFit="1" customWidth="1"/>
    <col min="7428" max="7428" width="6.6328125" style="10" customWidth="1"/>
    <col min="7429" max="7429" width="7.08984375" style="10" customWidth="1"/>
    <col min="7430" max="7430" width="6.90625" style="10" customWidth="1"/>
    <col min="7431" max="7435" width="7" style="10" customWidth="1"/>
    <col min="7436" max="7441" width="7.54296875" style="10" customWidth="1"/>
    <col min="7442" max="7442" width="6.453125" style="10" customWidth="1"/>
    <col min="7443" max="7443" width="11.90625" style="10" bestFit="1" customWidth="1"/>
    <col min="7444" max="7680" width="9.08984375" style="10" customWidth="1"/>
    <col min="7681" max="7681" width="15.90625" style="10" customWidth="1"/>
    <col min="7682" max="7682" width="6.453125" style="10" customWidth="1"/>
    <col min="7683" max="7683" width="7.54296875" style="10" bestFit="1" customWidth="1"/>
    <col min="7684" max="7684" width="6.6328125" style="10" customWidth="1"/>
    <col min="7685" max="7685" width="7.08984375" style="10" customWidth="1"/>
    <col min="7686" max="7686" width="6.90625" style="10" customWidth="1"/>
    <col min="7687" max="7691" width="7" style="10" customWidth="1"/>
    <col min="7692" max="7697" width="7.54296875" style="10" customWidth="1"/>
    <col min="7698" max="7698" width="6.453125" style="10" customWidth="1"/>
    <col min="7699" max="7699" width="11.90625" style="10" bestFit="1" customWidth="1"/>
    <col min="7700" max="7936" width="9.08984375" style="10" customWidth="1"/>
    <col min="7937" max="7937" width="15.90625" style="10" customWidth="1"/>
    <col min="7938" max="7938" width="6.453125" style="10" customWidth="1"/>
    <col min="7939" max="7939" width="7.54296875" style="10" bestFit="1" customWidth="1"/>
    <col min="7940" max="7940" width="6.6328125" style="10" customWidth="1"/>
    <col min="7941" max="7941" width="7.08984375" style="10" customWidth="1"/>
    <col min="7942" max="7942" width="6.90625" style="10" customWidth="1"/>
    <col min="7943" max="7947" width="7" style="10" customWidth="1"/>
    <col min="7948" max="7953" width="7.54296875" style="10" customWidth="1"/>
    <col min="7954" max="7954" width="6.453125" style="10" customWidth="1"/>
    <col min="7955" max="7955" width="11.90625" style="10" bestFit="1" customWidth="1"/>
    <col min="7956" max="8192" width="9.08984375" style="10" customWidth="1"/>
    <col min="8193" max="8193" width="15.90625" style="10" customWidth="1"/>
    <col min="8194" max="8194" width="6.453125" style="10" customWidth="1"/>
    <col min="8195" max="8195" width="7.54296875" style="10" bestFit="1" customWidth="1"/>
    <col min="8196" max="8196" width="6.6328125" style="10" customWidth="1"/>
    <col min="8197" max="8197" width="7.08984375" style="10" customWidth="1"/>
    <col min="8198" max="8198" width="6.90625" style="10" customWidth="1"/>
    <col min="8199" max="8203" width="7" style="10" customWidth="1"/>
    <col min="8204" max="8209" width="7.54296875" style="10" customWidth="1"/>
    <col min="8210" max="8210" width="6.453125" style="10" customWidth="1"/>
    <col min="8211" max="8211" width="11.90625" style="10" bestFit="1" customWidth="1"/>
    <col min="8212" max="8448" width="9.08984375" style="10" customWidth="1"/>
    <col min="8449" max="8449" width="15.90625" style="10" customWidth="1"/>
    <col min="8450" max="8450" width="6.453125" style="10" customWidth="1"/>
    <col min="8451" max="8451" width="7.54296875" style="10" bestFit="1" customWidth="1"/>
    <col min="8452" max="8452" width="6.6328125" style="10" customWidth="1"/>
    <col min="8453" max="8453" width="7.08984375" style="10" customWidth="1"/>
    <col min="8454" max="8454" width="6.90625" style="10" customWidth="1"/>
    <col min="8455" max="8459" width="7" style="10" customWidth="1"/>
    <col min="8460" max="8465" width="7.54296875" style="10" customWidth="1"/>
    <col min="8466" max="8466" width="6.453125" style="10" customWidth="1"/>
    <col min="8467" max="8467" width="11.90625" style="10" bestFit="1" customWidth="1"/>
    <col min="8468" max="8704" width="9.08984375" style="10" customWidth="1"/>
    <col min="8705" max="8705" width="15.90625" style="10" customWidth="1"/>
    <col min="8706" max="8706" width="6.453125" style="10" customWidth="1"/>
    <col min="8707" max="8707" width="7.54296875" style="10" bestFit="1" customWidth="1"/>
    <col min="8708" max="8708" width="6.6328125" style="10" customWidth="1"/>
    <col min="8709" max="8709" width="7.08984375" style="10" customWidth="1"/>
    <col min="8710" max="8710" width="6.90625" style="10" customWidth="1"/>
    <col min="8711" max="8715" width="7" style="10" customWidth="1"/>
    <col min="8716" max="8721" width="7.54296875" style="10" customWidth="1"/>
    <col min="8722" max="8722" width="6.453125" style="10" customWidth="1"/>
    <col min="8723" max="8723" width="11.90625" style="10" bestFit="1" customWidth="1"/>
    <col min="8724" max="8960" width="9.08984375" style="10" customWidth="1"/>
    <col min="8961" max="8961" width="15.90625" style="10" customWidth="1"/>
    <col min="8962" max="8962" width="6.453125" style="10" customWidth="1"/>
    <col min="8963" max="8963" width="7.54296875" style="10" bestFit="1" customWidth="1"/>
    <col min="8964" max="8964" width="6.6328125" style="10" customWidth="1"/>
    <col min="8965" max="8965" width="7.08984375" style="10" customWidth="1"/>
    <col min="8966" max="8966" width="6.90625" style="10" customWidth="1"/>
    <col min="8967" max="8971" width="7" style="10" customWidth="1"/>
    <col min="8972" max="8977" width="7.54296875" style="10" customWidth="1"/>
    <col min="8978" max="8978" width="6.453125" style="10" customWidth="1"/>
    <col min="8979" max="8979" width="11.90625" style="10" bestFit="1" customWidth="1"/>
    <col min="8980" max="9216" width="9.08984375" style="10" customWidth="1"/>
    <col min="9217" max="9217" width="15.90625" style="10" customWidth="1"/>
    <col min="9218" max="9218" width="6.453125" style="10" customWidth="1"/>
    <col min="9219" max="9219" width="7.54296875" style="10" bestFit="1" customWidth="1"/>
    <col min="9220" max="9220" width="6.6328125" style="10" customWidth="1"/>
    <col min="9221" max="9221" width="7.08984375" style="10" customWidth="1"/>
    <col min="9222" max="9222" width="6.90625" style="10" customWidth="1"/>
    <col min="9223" max="9227" width="7" style="10" customWidth="1"/>
    <col min="9228" max="9233" width="7.54296875" style="10" customWidth="1"/>
    <col min="9234" max="9234" width="6.453125" style="10" customWidth="1"/>
    <col min="9235" max="9235" width="11.90625" style="10" bestFit="1" customWidth="1"/>
    <col min="9236" max="9472" width="9.08984375" style="10" customWidth="1"/>
    <col min="9473" max="9473" width="15.90625" style="10" customWidth="1"/>
    <col min="9474" max="9474" width="6.453125" style="10" customWidth="1"/>
    <col min="9475" max="9475" width="7.54296875" style="10" bestFit="1" customWidth="1"/>
    <col min="9476" max="9476" width="6.6328125" style="10" customWidth="1"/>
    <col min="9477" max="9477" width="7.08984375" style="10" customWidth="1"/>
    <col min="9478" max="9478" width="6.90625" style="10" customWidth="1"/>
    <col min="9479" max="9483" width="7" style="10" customWidth="1"/>
    <col min="9484" max="9489" width="7.54296875" style="10" customWidth="1"/>
    <col min="9490" max="9490" width="6.453125" style="10" customWidth="1"/>
    <col min="9491" max="9491" width="11.90625" style="10" bestFit="1" customWidth="1"/>
    <col min="9492" max="9728" width="9.08984375" style="10" customWidth="1"/>
    <col min="9729" max="9729" width="15.90625" style="10" customWidth="1"/>
    <col min="9730" max="9730" width="6.453125" style="10" customWidth="1"/>
    <col min="9731" max="9731" width="7.54296875" style="10" bestFit="1" customWidth="1"/>
    <col min="9732" max="9732" width="6.6328125" style="10" customWidth="1"/>
    <col min="9733" max="9733" width="7.08984375" style="10" customWidth="1"/>
    <col min="9734" max="9734" width="6.90625" style="10" customWidth="1"/>
    <col min="9735" max="9739" width="7" style="10" customWidth="1"/>
    <col min="9740" max="9745" width="7.54296875" style="10" customWidth="1"/>
    <col min="9746" max="9746" width="6.453125" style="10" customWidth="1"/>
    <col min="9747" max="9747" width="11.90625" style="10" bestFit="1" customWidth="1"/>
    <col min="9748" max="9984" width="9.08984375" style="10" customWidth="1"/>
    <col min="9985" max="9985" width="15.90625" style="10" customWidth="1"/>
    <col min="9986" max="9986" width="6.453125" style="10" customWidth="1"/>
    <col min="9987" max="9987" width="7.54296875" style="10" bestFit="1" customWidth="1"/>
    <col min="9988" max="9988" width="6.6328125" style="10" customWidth="1"/>
    <col min="9989" max="9989" width="7.08984375" style="10" customWidth="1"/>
    <col min="9990" max="9990" width="6.90625" style="10" customWidth="1"/>
    <col min="9991" max="9995" width="7" style="10" customWidth="1"/>
    <col min="9996" max="10001" width="7.54296875" style="10" customWidth="1"/>
    <col min="10002" max="10002" width="6.453125" style="10" customWidth="1"/>
    <col min="10003" max="10003" width="11.90625" style="10" bestFit="1" customWidth="1"/>
    <col min="10004" max="10240" width="9.08984375" style="10" customWidth="1"/>
    <col min="10241" max="10241" width="15.90625" style="10" customWidth="1"/>
    <col min="10242" max="10242" width="6.453125" style="10" customWidth="1"/>
    <col min="10243" max="10243" width="7.54296875" style="10" bestFit="1" customWidth="1"/>
    <col min="10244" max="10244" width="6.6328125" style="10" customWidth="1"/>
    <col min="10245" max="10245" width="7.08984375" style="10" customWidth="1"/>
    <col min="10246" max="10246" width="6.90625" style="10" customWidth="1"/>
    <col min="10247" max="10251" width="7" style="10" customWidth="1"/>
    <col min="10252" max="10257" width="7.54296875" style="10" customWidth="1"/>
    <col min="10258" max="10258" width="6.453125" style="10" customWidth="1"/>
    <col min="10259" max="10259" width="11.90625" style="10" bestFit="1" customWidth="1"/>
    <col min="10260" max="10496" width="9.08984375" style="10" customWidth="1"/>
    <col min="10497" max="10497" width="15.90625" style="10" customWidth="1"/>
    <col min="10498" max="10498" width="6.453125" style="10" customWidth="1"/>
    <col min="10499" max="10499" width="7.54296875" style="10" bestFit="1" customWidth="1"/>
    <col min="10500" max="10500" width="6.6328125" style="10" customWidth="1"/>
    <col min="10501" max="10501" width="7.08984375" style="10" customWidth="1"/>
    <col min="10502" max="10502" width="6.90625" style="10" customWidth="1"/>
    <col min="10503" max="10507" width="7" style="10" customWidth="1"/>
    <col min="10508" max="10513" width="7.54296875" style="10" customWidth="1"/>
    <col min="10514" max="10514" width="6.453125" style="10" customWidth="1"/>
    <col min="10515" max="10515" width="11.90625" style="10" bestFit="1" customWidth="1"/>
    <col min="10516" max="10752" width="9.08984375" style="10" customWidth="1"/>
    <col min="10753" max="10753" width="15.90625" style="10" customWidth="1"/>
    <col min="10754" max="10754" width="6.453125" style="10" customWidth="1"/>
    <col min="10755" max="10755" width="7.54296875" style="10" bestFit="1" customWidth="1"/>
    <col min="10756" max="10756" width="6.6328125" style="10" customWidth="1"/>
    <col min="10757" max="10757" width="7.08984375" style="10" customWidth="1"/>
    <col min="10758" max="10758" width="6.90625" style="10" customWidth="1"/>
    <col min="10759" max="10763" width="7" style="10" customWidth="1"/>
    <col min="10764" max="10769" width="7.54296875" style="10" customWidth="1"/>
    <col min="10770" max="10770" width="6.453125" style="10" customWidth="1"/>
    <col min="10771" max="10771" width="11.90625" style="10" bestFit="1" customWidth="1"/>
    <col min="10772" max="11008" width="9.08984375" style="10" customWidth="1"/>
    <col min="11009" max="11009" width="15.90625" style="10" customWidth="1"/>
    <col min="11010" max="11010" width="6.453125" style="10" customWidth="1"/>
    <col min="11011" max="11011" width="7.54296875" style="10" bestFit="1" customWidth="1"/>
    <col min="11012" max="11012" width="6.6328125" style="10" customWidth="1"/>
    <col min="11013" max="11013" width="7.08984375" style="10" customWidth="1"/>
    <col min="11014" max="11014" width="6.90625" style="10" customWidth="1"/>
    <col min="11015" max="11019" width="7" style="10" customWidth="1"/>
    <col min="11020" max="11025" width="7.54296875" style="10" customWidth="1"/>
    <col min="11026" max="11026" width="6.453125" style="10" customWidth="1"/>
    <col min="11027" max="11027" width="11.90625" style="10" bestFit="1" customWidth="1"/>
    <col min="11028" max="11264" width="9.08984375" style="10" customWidth="1"/>
    <col min="11265" max="11265" width="15.90625" style="10" customWidth="1"/>
    <col min="11266" max="11266" width="6.453125" style="10" customWidth="1"/>
    <col min="11267" max="11267" width="7.54296875" style="10" bestFit="1" customWidth="1"/>
    <col min="11268" max="11268" width="6.6328125" style="10" customWidth="1"/>
    <col min="11269" max="11269" width="7.08984375" style="10" customWidth="1"/>
    <col min="11270" max="11270" width="6.90625" style="10" customWidth="1"/>
    <col min="11271" max="11275" width="7" style="10" customWidth="1"/>
    <col min="11276" max="11281" width="7.54296875" style="10" customWidth="1"/>
    <col min="11282" max="11282" width="6.453125" style="10" customWidth="1"/>
    <col min="11283" max="11283" width="11.90625" style="10" bestFit="1" customWidth="1"/>
    <col min="11284" max="11520" width="9.08984375" style="10" customWidth="1"/>
    <col min="11521" max="11521" width="15.90625" style="10" customWidth="1"/>
    <col min="11522" max="11522" width="6.453125" style="10" customWidth="1"/>
    <col min="11523" max="11523" width="7.54296875" style="10" bestFit="1" customWidth="1"/>
    <col min="11524" max="11524" width="6.6328125" style="10" customWidth="1"/>
    <col min="11525" max="11525" width="7.08984375" style="10" customWidth="1"/>
    <col min="11526" max="11526" width="6.90625" style="10" customWidth="1"/>
    <col min="11527" max="11531" width="7" style="10" customWidth="1"/>
    <col min="11532" max="11537" width="7.54296875" style="10" customWidth="1"/>
    <col min="11538" max="11538" width="6.453125" style="10" customWidth="1"/>
    <col min="11539" max="11539" width="11.90625" style="10" bestFit="1" customWidth="1"/>
    <col min="11540" max="11776" width="9.08984375" style="10" customWidth="1"/>
    <col min="11777" max="11777" width="15.90625" style="10" customWidth="1"/>
    <col min="11778" max="11778" width="6.453125" style="10" customWidth="1"/>
    <col min="11779" max="11779" width="7.54296875" style="10" bestFit="1" customWidth="1"/>
    <col min="11780" max="11780" width="6.6328125" style="10" customWidth="1"/>
    <col min="11781" max="11781" width="7.08984375" style="10" customWidth="1"/>
    <col min="11782" max="11782" width="6.90625" style="10" customWidth="1"/>
    <col min="11783" max="11787" width="7" style="10" customWidth="1"/>
    <col min="11788" max="11793" width="7.54296875" style="10" customWidth="1"/>
    <col min="11794" max="11794" width="6.453125" style="10" customWidth="1"/>
    <col min="11795" max="11795" width="11.90625" style="10" bestFit="1" customWidth="1"/>
    <col min="11796" max="12032" width="9.08984375" style="10" customWidth="1"/>
    <col min="12033" max="12033" width="15.90625" style="10" customWidth="1"/>
    <col min="12034" max="12034" width="6.453125" style="10" customWidth="1"/>
    <col min="12035" max="12035" width="7.54296875" style="10" bestFit="1" customWidth="1"/>
    <col min="12036" max="12036" width="6.6328125" style="10" customWidth="1"/>
    <col min="12037" max="12037" width="7.08984375" style="10" customWidth="1"/>
    <col min="12038" max="12038" width="6.90625" style="10" customWidth="1"/>
    <col min="12039" max="12043" width="7" style="10" customWidth="1"/>
    <col min="12044" max="12049" width="7.54296875" style="10" customWidth="1"/>
    <col min="12050" max="12050" width="6.453125" style="10" customWidth="1"/>
    <col min="12051" max="12051" width="11.90625" style="10" bestFit="1" customWidth="1"/>
    <col min="12052" max="12288" width="9.08984375" style="10" customWidth="1"/>
    <col min="12289" max="12289" width="15.90625" style="10" customWidth="1"/>
    <col min="12290" max="12290" width="6.453125" style="10" customWidth="1"/>
    <col min="12291" max="12291" width="7.54296875" style="10" bestFit="1" customWidth="1"/>
    <col min="12292" max="12292" width="6.6328125" style="10" customWidth="1"/>
    <col min="12293" max="12293" width="7.08984375" style="10" customWidth="1"/>
    <col min="12294" max="12294" width="6.90625" style="10" customWidth="1"/>
    <col min="12295" max="12299" width="7" style="10" customWidth="1"/>
    <col min="12300" max="12305" width="7.54296875" style="10" customWidth="1"/>
    <col min="12306" max="12306" width="6.453125" style="10" customWidth="1"/>
    <col min="12307" max="12307" width="11.90625" style="10" bestFit="1" customWidth="1"/>
    <col min="12308" max="12544" width="9.08984375" style="10" customWidth="1"/>
    <col min="12545" max="12545" width="15.90625" style="10" customWidth="1"/>
    <col min="12546" max="12546" width="6.453125" style="10" customWidth="1"/>
    <col min="12547" max="12547" width="7.54296875" style="10" bestFit="1" customWidth="1"/>
    <col min="12548" max="12548" width="6.6328125" style="10" customWidth="1"/>
    <col min="12549" max="12549" width="7.08984375" style="10" customWidth="1"/>
    <col min="12550" max="12550" width="6.90625" style="10" customWidth="1"/>
    <col min="12551" max="12555" width="7" style="10" customWidth="1"/>
    <col min="12556" max="12561" width="7.54296875" style="10" customWidth="1"/>
    <col min="12562" max="12562" width="6.453125" style="10" customWidth="1"/>
    <col min="12563" max="12563" width="11.90625" style="10" bestFit="1" customWidth="1"/>
    <col min="12564" max="12800" width="9.08984375" style="10" customWidth="1"/>
    <col min="12801" max="12801" width="15.90625" style="10" customWidth="1"/>
    <col min="12802" max="12802" width="6.453125" style="10" customWidth="1"/>
    <col min="12803" max="12803" width="7.54296875" style="10" bestFit="1" customWidth="1"/>
    <col min="12804" max="12804" width="6.6328125" style="10" customWidth="1"/>
    <col min="12805" max="12805" width="7.08984375" style="10" customWidth="1"/>
    <col min="12806" max="12806" width="6.90625" style="10" customWidth="1"/>
    <col min="12807" max="12811" width="7" style="10" customWidth="1"/>
    <col min="12812" max="12817" width="7.54296875" style="10" customWidth="1"/>
    <col min="12818" max="12818" width="6.453125" style="10" customWidth="1"/>
    <col min="12819" max="12819" width="11.90625" style="10" bestFit="1" customWidth="1"/>
    <col min="12820" max="13056" width="9.08984375" style="10" customWidth="1"/>
    <col min="13057" max="13057" width="15.90625" style="10" customWidth="1"/>
    <col min="13058" max="13058" width="6.453125" style="10" customWidth="1"/>
    <col min="13059" max="13059" width="7.54296875" style="10" bestFit="1" customWidth="1"/>
    <col min="13060" max="13060" width="6.6328125" style="10" customWidth="1"/>
    <col min="13061" max="13061" width="7.08984375" style="10" customWidth="1"/>
    <col min="13062" max="13062" width="6.90625" style="10" customWidth="1"/>
    <col min="13063" max="13067" width="7" style="10" customWidth="1"/>
    <col min="13068" max="13073" width="7.54296875" style="10" customWidth="1"/>
    <col min="13074" max="13074" width="6.453125" style="10" customWidth="1"/>
    <col min="13075" max="13075" width="11.90625" style="10" bestFit="1" customWidth="1"/>
    <col min="13076" max="13312" width="9.08984375" style="10" customWidth="1"/>
    <col min="13313" max="13313" width="15.90625" style="10" customWidth="1"/>
    <col min="13314" max="13314" width="6.453125" style="10" customWidth="1"/>
    <col min="13315" max="13315" width="7.54296875" style="10" bestFit="1" customWidth="1"/>
    <col min="13316" max="13316" width="6.6328125" style="10" customWidth="1"/>
    <col min="13317" max="13317" width="7.08984375" style="10" customWidth="1"/>
    <col min="13318" max="13318" width="6.90625" style="10" customWidth="1"/>
    <col min="13319" max="13323" width="7" style="10" customWidth="1"/>
    <col min="13324" max="13329" width="7.54296875" style="10" customWidth="1"/>
    <col min="13330" max="13330" width="6.453125" style="10" customWidth="1"/>
    <col min="13331" max="13331" width="11.90625" style="10" bestFit="1" customWidth="1"/>
    <col min="13332" max="13568" width="9.08984375" style="10" customWidth="1"/>
    <col min="13569" max="13569" width="15.90625" style="10" customWidth="1"/>
    <col min="13570" max="13570" width="6.453125" style="10" customWidth="1"/>
    <col min="13571" max="13571" width="7.54296875" style="10" bestFit="1" customWidth="1"/>
    <col min="13572" max="13572" width="6.6328125" style="10" customWidth="1"/>
    <col min="13573" max="13573" width="7.08984375" style="10" customWidth="1"/>
    <col min="13574" max="13574" width="6.90625" style="10" customWidth="1"/>
    <col min="13575" max="13579" width="7" style="10" customWidth="1"/>
    <col min="13580" max="13585" width="7.54296875" style="10" customWidth="1"/>
    <col min="13586" max="13586" width="6.453125" style="10" customWidth="1"/>
    <col min="13587" max="13587" width="11.90625" style="10" bestFit="1" customWidth="1"/>
    <col min="13588" max="13824" width="9.08984375" style="10" customWidth="1"/>
    <col min="13825" max="13825" width="15.90625" style="10" customWidth="1"/>
    <col min="13826" max="13826" width="6.453125" style="10" customWidth="1"/>
    <col min="13827" max="13827" width="7.54296875" style="10" bestFit="1" customWidth="1"/>
    <col min="13828" max="13828" width="6.6328125" style="10" customWidth="1"/>
    <col min="13829" max="13829" width="7.08984375" style="10" customWidth="1"/>
    <col min="13830" max="13830" width="6.90625" style="10" customWidth="1"/>
    <col min="13831" max="13835" width="7" style="10" customWidth="1"/>
    <col min="13836" max="13841" width="7.54296875" style="10" customWidth="1"/>
    <col min="13842" max="13842" width="6.453125" style="10" customWidth="1"/>
    <col min="13843" max="13843" width="11.90625" style="10" bestFit="1" customWidth="1"/>
    <col min="13844" max="14080" width="9.08984375" style="10" customWidth="1"/>
    <col min="14081" max="14081" width="15.90625" style="10" customWidth="1"/>
    <col min="14082" max="14082" width="6.453125" style="10" customWidth="1"/>
    <col min="14083" max="14083" width="7.54296875" style="10" bestFit="1" customWidth="1"/>
    <col min="14084" max="14084" width="6.6328125" style="10" customWidth="1"/>
    <col min="14085" max="14085" width="7.08984375" style="10" customWidth="1"/>
    <col min="14086" max="14086" width="6.90625" style="10" customWidth="1"/>
    <col min="14087" max="14091" width="7" style="10" customWidth="1"/>
    <col min="14092" max="14097" width="7.54296875" style="10" customWidth="1"/>
    <col min="14098" max="14098" width="6.453125" style="10" customWidth="1"/>
    <col min="14099" max="14099" width="11.90625" style="10" bestFit="1" customWidth="1"/>
    <col min="14100" max="14336" width="9.08984375" style="10" customWidth="1"/>
    <col min="14337" max="14337" width="15.90625" style="10" customWidth="1"/>
    <col min="14338" max="14338" width="6.453125" style="10" customWidth="1"/>
    <col min="14339" max="14339" width="7.54296875" style="10" bestFit="1" customWidth="1"/>
    <col min="14340" max="14340" width="6.6328125" style="10" customWidth="1"/>
    <col min="14341" max="14341" width="7.08984375" style="10" customWidth="1"/>
    <col min="14342" max="14342" width="6.90625" style="10" customWidth="1"/>
    <col min="14343" max="14347" width="7" style="10" customWidth="1"/>
    <col min="14348" max="14353" width="7.54296875" style="10" customWidth="1"/>
    <col min="14354" max="14354" width="6.453125" style="10" customWidth="1"/>
    <col min="14355" max="14355" width="11.90625" style="10" bestFit="1" customWidth="1"/>
    <col min="14356" max="14592" width="9.08984375" style="10" customWidth="1"/>
    <col min="14593" max="14593" width="15.90625" style="10" customWidth="1"/>
    <col min="14594" max="14594" width="6.453125" style="10" customWidth="1"/>
    <col min="14595" max="14595" width="7.54296875" style="10" bestFit="1" customWidth="1"/>
    <col min="14596" max="14596" width="6.6328125" style="10" customWidth="1"/>
    <col min="14597" max="14597" width="7.08984375" style="10" customWidth="1"/>
    <col min="14598" max="14598" width="6.90625" style="10" customWidth="1"/>
    <col min="14599" max="14603" width="7" style="10" customWidth="1"/>
    <col min="14604" max="14609" width="7.54296875" style="10" customWidth="1"/>
    <col min="14610" max="14610" width="6.453125" style="10" customWidth="1"/>
    <col min="14611" max="14611" width="11.90625" style="10" bestFit="1" customWidth="1"/>
    <col min="14612" max="14848" width="9.08984375" style="10" customWidth="1"/>
    <col min="14849" max="14849" width="15.90625" style="10" customWidth="1"/>
    <col min="14850" max="14850" width="6.453125" style="10" customWidth="1"/>
    <col min="14851" max="14851" width="7.54296875" style="10" bestFit="1" customWidth="1"/>
    <col min="14852" max="14852" width="6.6328125" style="10" customWidth="1"/>
    <col min="14853" max="14853" width="7.08984375" style="10" customWidth="1"/>
    <col min="14854" max="14854" width="6.90625" style="10" customWidth="1"/>
    <col min="14855" max="14859" width="7" style="10" customWidth="1"/>
    <col min="14860" max="14865" width="7.54296875" style="10" customWidth="1"/>
    <col min="14866" max="14866" width="6.453125" style="10" customWidth="1"/>
    <col min="14867" max="14867" width="11.90625" style="10" bestFit="1" customWidth="1"/>
    <col min="14868" max="15104" width="9.08984375" style="10" customWidth="1"/>
    <col min="15105" max="15105" width="15.90625" style="10" customWidth="1"/>
    <col min="15106" max="15106" width="6.453125" style="10" customWidth="1"/>
    <col min="15107" max="15107" width="7.54296875" style="10" bestFit="1" customWidth="1"/>
    <col min="15108" max="15108" width="6.6328125" style="10" customWidth="1"/>
    <col min="15109" max="15109" width="7.08984375" style="10" customWidth="1"/>
    <col min="15110" max="15110" width="6.90625" style="10" customWidth="1"/>
    <col min="15111" max="15115" width="7" style="10" customWidth="1"/>
    <col min="15116" max="15121" width="7.54296875" style="10" customWidth="1"/>
    <col min="15122" max="15122" width="6.453125" style="10" customWidth="1"/>
    <col min="15123" max="15123" width="11.90625" style="10" bestFit="1" customWidth="1"/>
    <col min="15124" max="15360" width="9.08984375" style="10" customWidth="1"/>
    <col min="15361" max="15361" width="15.90625" style="10" customWidth="1"/>
    <col min="15362" max="15362" width="6.453125" style="10" customWidth="1"/>
    <col min="15363" max="15363" width="7.54296875" style="10" bestFit="1" customWidth="1"/>
    <col min="15364" max="15364" width="6.6328125" style="10" customWidth="1"/>
    <col min="15365" max="15365" width="7.08984375" style="10" customWidth="1"/>
    <col min="15366" max="15366" width="6.90625" style="10" customWidth="1"/>
    <col min="15367" max="15371" width="7" style="10" customWidth="1"/>
    <col min="15372" max="15377" width="7.54296875" style="10" customWidth="1"/>
    <col min="15378" max="15378" width="6.453125" style="10" customWidth="1"/>
    <col min="15379" max="15379" width="11.90625" style="10" bestFit="1" customWidth="1"/>
    <col min="15380" max="15616" width="9.08984375" style="10" customWidth="1"/>
    <col min="15617" max="15617" width="15.90625" style="10" customWidth="1"/>
    <col min="15618" max="15618" width="6.453125" style="10" customWidth="1"/>
    <col min="15619" max="15619" width="7.54296875" style="10" bestFit="1" customWidth="1"/>
    <col min="15620" max="15620" width="6.6328125" style="10" customWidth="1"/>
    <col min="15621" max="15621" width="7.08984375" style="10" customWidth="1"/>
    <col min="15622" max="15622" width="6.90625" style="10" customWidth="1"/>
    <col min="15623" max="15627" width="7" style="10" customWidth="1"/>
    <col min="15628" max="15633" width="7.54296875" style="10" customWidth="1"/>
    <col min="15634" max="15634" width="6.453125" style="10" customWidth="1"/>
    <col min="15635" max="15635" width="11.90625" style="10" bestFit="1" customWidth="1"/>
    <col min="15636" max="15872" width="9.08984375" style="10" customWidth="1"/>
    <col min="15873" max="15873" width="15.90625" style="10" customWidth="1"/>
    <col min="15874" max="15874" width="6.453125" style="10" customWidth="1"/>
    <col min="15875" max="15875" width="7.54296875" style="10" bestFit="1" customWidth="1"/>
    <col min="15876" max="15876" width="6.6328125" style="10" customWidth="1"/>
    <col min="15877" max="15877" width="7.08984375" style="10" customWidth="1"/>
    <col min="15878" max="15878" width="6.90625" style="10" customWidth="1"/>
    <col min="15879" max="15883" width="7" style="10" customWidth="1"/>
    <col min="15884" max="15889" width="7.54296875" style="10" customWidth="1"/>
    <col min="15890" max="15890" width="6.453125" style="10" customWidth="1"/>
    <col min="15891" max="15891" width="11.90625" style="10" bestFit="1" customWidth="1"/>
    <col min="15892" max="16128" width="9.08984375" style="10" customWidth="1"/>
    <col min="16129" max="16129" width="15.90625" style="10" customWidth="1"/>
    <col min="16130" max="16130" width="6.453125" style="10" customWidth="1"/>
    <col min="16131" max="16131" width="7.54296875" style="10" bestFit="1" customWidth="1"/>
    <col min="16132" max="16132" width="6.6328125" style="10" customWidth="1"/>
    <col min="16133" max="16133" width="7.08984375" style="10" customWidth="1"/>
    <col min="16134" max="16134" width="6.90625" style="10" customWidth="1"/>
    <col min="16135" max="16139" width="7" style="10" customWidth="1"/>
    <col min="16140" max="16145" width="7.54296875" style="10" customWidth="1"/>
    <col min="16146" max="16146" width="6.453125" style="10" customWidth="1"/>
    <col min="16147" max="16147" width="11.90625" style="10" bestFit="1" customWidth="1"/>
    <col min="16148" max="16384" width="9.08984375" style="10" customWidth="1"/>
  </cols>
  <sheetData>
    <row r="1" spans="1:20" ht="15.75" customHeight="1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20" ht="18.75" customHeight="1" x14ac:dyDescent="0.35">
      <c r="A2" s="156" t="s">
        <v>252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</row>
    <row r="3" spans="1:20" ht="15.75" customHeight="1" x14ac:dyDescent="0.3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20" s="85" customFormat="1" ht="15.7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45"/>
    </row>
    <row r="5" spans="1:20" ht="126" customHeight="1" x14ac:dyDescent="0.35">
      <c r="A5" s="158" t="s">
        <v>2</v>
      </c>
      <c r="B5" s="162" t="s">
        <v>71</v>
      </c>
      <c r="C5" s="161"/>
      <c r="D5" s="162" t="s">
        <v>253</v>
      </c>
      <c r="E5" s="161"/>
      <c r="F5" s="162" t="s">
        <v>254</v>
      </c>
      <c r="G5" s="161"/>
      <c r="H5" s="162" t="s">
        <v>255</v>
      </c>
      <c r="I5" s="161"/>
      <c r="J5" s="162" t="s">
        <v>256</v>
      </c>
      <c r="K5" s="161"/>
      <c r="L5" s="162" t="s">
        <v>257</v>
      </c>
      <c r="M5" s="161"/>
      <c r="N5" s="160"/>
      <c r="O5" s="161"/>
      <c r="P5" s="160"/>
      <c r="Q5" s="161"/>
      <c r="R5" s="160" t="s">
        <v>6</v>
      </c>
      <c r="S5" s="160" t="s">
        <v>7</v>
      </c>
      <c r="T5" s="6"/>
    </row>
    <row r="6" spans="1:20" ht="15.75" customHeight="1" x14ac:dyDescent="0.3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/>
      <c r="Q6" s="96"/>
      <c r="R6" s="159"/>
      <c r="S6" s="159"/>
      <c r="T6" s="6"/>
    </row>
    <row r="7" spans="1:20" ht="15.75" customHeight="1" x14ac:dyDescent="0.3">
      <c r="A7" s="115" t="s">
        <v>259</v>
      </c>
      <c r="B7" s="107">
        <v>70</v>
      </c>
      <c r="C7" s="107">
        <v>1</v>
      </c>
      <c r="D7" s="107">
        <v>93</v>
      </c>
      <c r="E7" s="107">
        <v>1</v>
      </c>
      <c r="F7" s="107">
        <v>80</v>
      </c>
      <c r="G7" s="107">
        <v>1</v>
      </c>
      <c r="H7" s="107">
        <v>90</v>
      </c>
      <c r="I7" s="107">
        <v>1</v>
      </c>
      <c r="J7" s="107">
        <v>80</v>
      </c>
      <c r="K7" s="107">
        <v>1</v>
      </c>
      <c r="L7" s="107">
        <v>92</v>
      </c>
      <c r="M7" s="107">
        <v>1</v>
      </c>
      <c r="N7" s="107"/>
      <c r="O7" s="107"/>
      <c r="P7" s="107"/>
      <c r="Q7" s="107"/>
      <c r="R7" s="107"/>
      <c r="S7" s="117">
        <f>95*(B7*C7+D7*E7+F7*G7+H7*I7+J7*K7+L7*M7)/((C7+E7+G7+I7+K7+M7)*100)+R7</f>
        <v>79.958333333333329</v>
      </c>
      <c r="T7" s="6"/>
    </row>
    <row r="8" spans="1:20" ht="15.75" customHeight="1" x14ac:dyDescent="0.3">
      <c r="A8" s="115" t="s">
        <v>258</v>
      </c>
      <c r="B8" s="107">
        <v>70</v>
      </c>
      <c r="C8" s="107">
        <v>1</v>
      </c>
      <c r="D8" s="107">
        <v>90</v>
      </c>
      <c r="E8" s="107">
        <v>1</v>
      </c>
      <c r="F8" s="107">
        <v>80</v>
      </c>
      <c r="G8" s="107">
        <v>1</v>
      </c>
      <c r="H8" s="107">
        <v>90</v>
      </c>
      <c r="I8" s="107">
        <v>1</v>
      </c>
      <c r="J8" s="107">
        <v>80</v>
      </c>
      <c r="K8" s="107">
        <v>1</v>
      </c>
      <c r="L8" s="107">
        <v>90</v>
      </c>
      <c r="M8" s="107">
        <v>1</v>
      </c>
      <c r="N8" s="107"/>
      <c r="O8" s="107"/>
      <c r="P8" s="107"/>
      <c r="Q8" s="107"/>
      <c r="R8" s="107"/>
      <c r="S8" s="117">
        <f>95*(B8*C8+D8*E8+F8*G8+H8*I8+J8*K8+L8*M8)/((C8+E8+G8+I8+K8+M8)*100)+R8</f>
        <v>79.166666666666671</v>
      </c>
      <c r="T8" s="6"/>
    </row>
    <row r="9" spans="1:20" ht="15.75" customHeight="1" x14ac:dyDescent="0.3">
      <c r="A9" s="43" t="s">
        <v>261</v>
      </c>
      <c r="B9" s="96">
        <v>70</v>
      </c>
      <c r="C9" s="96">
        <v>1</v>
      </c>
      <c r="D9" s="96">
        <v>70</v>
      </c>
      <c r="E9" s="96">
        <v>1</v>
      </c>
      <c r="F9" s="96">
        <v>80</v>
      </c>
      <c r="G9" s="96">
        <v>1</v>
      </c>
      <c r="H9" s="96">
        <v>90</v>
      </c>
      <c r="I9" s="96">
        <v>1</v>
      </c>
      <c r="J9" s="96">
        <v>80</v>
      </c>
      <c r="K9" s="96">
        <v>1</v>
      </c>
      <c r="L9" s="96">
        <v>90</v>
      </c>
      <c r="M9" s="96">
        <v>1</v>
      </c>
      <c r="N9" s="96"/>
      <c r="O9" s="96"/>
      <c r="P9" s="96"/>
      <c r="Q9" s="96"/>
      <c r="R9" s="96"/>
      <c r="S9" s="31">
        <f>95*(B9*C9+D9*E9+F9*G9+H9*I9+J9*K9+L9*M9)/((C9+E9+G9+I9+K9+M9)*100)+R9</f>
        <v>76</v>
      </c>
      <c r="T9" s="6"/>
    </row>
    <row r="10" spans="1:20" ht="15.75" customHeight="1" x14ac:dyDescent="0.3">
      <c r="A10" s="43" t="s">
        <v>264</v>
      </c>
      <c r="B10" s="96">
        <v>66</v>
      </c>
      <c r="C10" s="96">
        <v>1</v>
      </c>
      <c r="D10" s="96">
        <v>66</v>
      </c>
      <c r="E10" s="96">
        <v>1</v>
      </c>
      <c r="F10" s="96">
        <v>80</v>
      </c>
      <c r="G10" s="96">
        <v>1</v>
      </c>
      <c r="H10" s="96">
        <v>90</v>
      </c>
      <c r="I10" s="96">
        <v>1</v>
      </c>
      <c r="J10" s="96">
        <v>80</v>
      </c>
      <c r="K10" s="96">
        <v>1</v>
      </c>
      <c r="L10" s="96">
        <v>90</v>
      </c>
      <c r="M10" s="96">
        <v>1</v>
      </c>
      <c r="N10" s="96"/>
      <c r="O10" s="96"/>
      <c r="P10" s="96"/>
      <c r="Q10" s="96"/>
      <c r="R10" s="96"/>
      <c r="S10" s="31">
        <f>95*(B10*C10+D10*E10+F10*G10+H10*I10+J10*K10+L10*M10)/((C10+E10+G10+I10+K10+M10)*100)+R10</f>
        <v>74.733333333333334</v>
      </c>
      <c r="T10" s="6"/>
    </row>
    <row r="11" spans="1:20" ht="15.75" customHeight="1" x14ac:dyDescent="0.3">
      <c r="A11" s="43" t="s">
        <v>262</v>
      </c>
      <c r="B11" s="96">
        <v>66</v>
      </c>
      <c r="C11" s="96">
        <v>1</v>
      </c>
      <c r="D11" s="96">
        <v>63</v>
      </c>
      <c r="E11" s="96">
        <v>1</v>
      </c>
      <c r="F11" s="96">
        <v>75</v>
      </c>
      <c r="G11" s="96">
        <v>1</v>
      </c>
      <c r="H11" s="96">
        <v>85</v>
      </c>
      <c r="I11" s="96">
        <v>1</v>
      </c>
      <c r="J11" s="96">
        <v>75</v>
      </c>
      <c r="K11" s="96">
        <v>1</v>
      </c>
      <c r="L11" s="96">
        <v>88</v>
      </c>
      <c r="M11" s="96">
        <v>1</v>
      </c>
      <c r="N11" s="96"/>
      <c r="O11" s="96"/>
      <c r="P11" s="96"/>
      <c r="Q11" s="96"/>
      <c r="R11" s="96"/>
      <c r="S11" s="31">
        <f>95*(B11*C11+D11*E11+F11*G11+H11*I11+J11*K11+L11*M11)/((C11+E11+G11+I11+K11+M11)*100)+R11</f>
        <v>71.566666666666663</v>
      </c>
      <c r="T11" s="6"/>
    </row>
    <row r="12" spans="1:20" ht="15.75" customHeight="1" x14ac:dyDescent="0.3">
      <c r="A12" s="43" t="s">
        <v>260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31"/>
      <c r="T12" s="6"/>
    </row>
    <row r="13" spans="1:20" ht="15.75" customHeight="1" x14ac:dyDescent="0.3">
      <c r="A13" s="48" t="s">
        <v>263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31"/>
      <c r="T13" s="6"/>
    </row>
    <row r="14" spans="1:20" ht="15.75" customHeight="1" x14ac:dyDescent="0.3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6"/>
    </row>
    <row r="15" spans="1:20" ht="15.75" customHeight="1" x14ac:dyDescent="0.3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6"/>
    </row>
    <row r="16" spans="1:20" ht="15.75" customHeight="1" x14ac:dyDescent="0.35">
      <c r="A16" s="36" t="s">
        <v>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32">
        <f>AVERAGE(S7:S13)</f>
        <v>76.284999999999997</v>
      </c>
      <c r="T16" s="6"/>
    </row>
    <row r="17" spans="1:20" ht="15.75" customHeight="1" x14ac:dyDescent="0.3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6"/>
    </row>
    <row r="18" spans="1:20" ht="15.75" customHeight="1" x14ac:dyDescent="0.35">
      <c r="A18" s="41" t="s">
        <v>14</v>
      </c>
      <c r="B18" s="41">
        <f>COUNTA(A1:A50)-4</f>
        <v>7</v>
      </c>
      <c r="C18" s="41">
        <f>B18*0.4</f>
        <v>2.8000000000000003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6"/>
    </row>
    <row r="19" spans="1:20" ht="13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3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13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13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3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</sheetData>
  <sortState xmlns:xlrd2="http://schemas.microsoft.com/office/spreadsheetml/2017/richdata2" ref="A7:S13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84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S19"/>
  <sheetViews>
    <sheetView zoomScale="85" zoomScaleNormal="85" workbookViewId="0">
      <selection activeCell="S8" sqref="S8"/>
    </sheetView>
  </sheetViews>
  <sheetFormatPr defaultRowHeight="15.5" x14ac:dyDescent="0.35"/>
  <cols>
    <col min="1" max="1" width="44.6328125" style="65" customWidth="1"/>
    <col min="2" max="2" width="7.6328125" style="65" customWidth="1"/>
    <col min="3" max="3" width="9.453125" style="65" bestFit="1" customWidth="1"/>
    <col min="4" max="4" width="7.6328125" style="65" customWidth="1"/>
    <col min="5" max="5" width="9.453125" style="65" customWidth="1"/>
    <col min="6" max="6" width="7.6328125" style="65" customWidth="1"/>
    <col min="7" max="7" width="9.453125" style="65" customWidth="1"/>
    <col min="8" max="8" width="7.6328125" style="65" customWidth="1"/>
    <col min="9" max="9" width="9.453125" style="65" customWidth="1"/>
    <col min="10" max="10" width="7.6328125" style="65" customWidth="1"/>
    <col min="11" max="11" width="9.453125" style="65" customWidth="1"/>
    <col min="12" max="12" width="7.6328125" style="65" customWidth="1"/>
    <col min="13" max="13" width="9.453125" style="65" customWidth="1"/>
    <col min="14" max="14" width="7.90625" style="65" customWidth="1"/>
    <col min="15" max="15" width="9.453125" style="65" customWidth="1"/>
    <col min="16" max="16" width="7.90625" style="65" customWidth="1"/>
    <col min="17" max="17" width="9.453125" style="65" customWidth="1"/>
    <col min="18" max="18" width="6.453125" style="65" customWidth="1"/>
    <col min="19" max="19" width="11.90625" style="65" bestFit="1" customWidth="1"/>
    <col min="20" max="256" width="9.08984375" style="65" customWidth="1"/>
    <col min="257" max="257" width="15.90625" style="65" customWidth="1"/>
    <col min="258" max="258" width="6.453125" style="65" customWidth="1"/>
    <col min="259" max="259" width="7.54296875" style="65" bestFit="1" customWidth="1"/>
    <col min="260" max="260" width="6.6328125" style="65" customWidth="1"/>
    <col min="261" max="261" width="7.08984375" style="65" customWidth="1"/>
    <col min="262" max="262" width="6.90625" style="65" customWidth="1"/>
    <col min="263" max="267" width="7" style="65" customWidth="1"/>
    <col min="268" max="273" width="7.54296875" style="65" customWidth="1"/>
    <col min="274" max="274" width="6.453125" style="65" customWidth="1"/>
    <col min="275" max="275" width="11.90625" style="65" bestFit="1" customWidth="1"/>
    <col min="276" max="512" width="9.08984375" style="65" customWidth="1"/>
    <col min="513" max="513" width="15.90625" style="65" customWidth="1"/>
    <col min="514" max="514" width="6.453125" style="65" customWidth="1"/>
    <col min="515" max="515" width="7.54296875" style="65" bestFit="1" customWidth="1"/>
    <col min="516" max="516" width="6.6328125" style="65" customWidth="1"/>
    <col min="517" max="517" width="7.08984375" style="65" customWidth="1"/>
    <col min="518" max="518" width="6.90625" style="65" customWidth="1"/>
    <col min="519" max="523" width="7" style="65" customWidth="1"/>
    <col min="524" max="529" width="7.54296875" style="65" customWidth="1"/>
    <col min="530" max="530" width="6.453125" style="65" customWidth="1"/>
    <col min="531" max="531" width="11.90625" style="65" bestFit="1" customWidth="1"/>
    <col min="532" max="768" width="9.08984375" style="65" customWidth="1"/>
    <col min="769" max="769" width="15.90625" style="65" customWidth="1"/>
    <col min="770" max="770" width="6.453125" style="65" customWidth="1"/>
    <col min="771" max="771" width="7.54296875" style="65" bestFit="1" customWidth="1"/>
    <col min="772" max="772" width="6.6328125" style="65" customWidth="1"/>
    <col min="773" max="773" width="7.08984375" style="65" customWidth="1"/>
    <col min="774" max="774" width="6.90625" style="65" customWidth="1"/>
    <col min="775" max="779" width="7" style="65" customWidth="1"/>
    <col min="780" max="785" width="7.54296875" style="65" customWidth="1"/>
    <col min="786" max="786" width="6.453125" style="65" customWidth="1"/>
    <col min="787" max="787" width="11.90625" style="65" bestFit="1" customWidth="1"/>
    <col min="788" max="1024" width="9.08984375" style="65" customWidth="1"/>
    <col min="1025" max="1025" width="15.90625" style="65" customWidth="1"/>
    <col min="1026" max="1026" width="6.453125" style="65" customWidth="1"/>
    <col min="1027" max="1027" width="7.54296875" style="65" bestFit="1" customWidth="1"/>
    <col min="1028" max="1028" width="6.6328125" style="65" customWidth="1"/>
    <col min="1029" max="1029" width="7.08984375" style="65" customWidth="1"/>
    <col min="1030" max="1030" width="6.90625" style="65" customWidth="1"/>
    <col min="1031" max="1035" width="7" style="65" customWidth="1"/>
    <col min="1036" max="1041" width="7.54296875" style="65" customWidth="1"/>
    <col min="1042" max="1042" width="6.453125" style="65" customWidth="1"/>
    <col min="1043" max="1043" width="11.90625" style="65" bestFit="1" customWidth="1"/>
    <col min="1044" max="1280" width="9.08984375" style="65" customWidth="1"/>
    <col min="1281" max="1281" width="15.90625" style="65" customWidth="1"/>
    <col min="1282" max="1282" width="6.453125" style="65" customWidth="1"/>
    <col min="1283" max="1283" width="7.54296875" style="65" bestFit="1" customWidth="1"/>
    <col min="1284" max="1284" width="6.6328125" style="65" customWidth="1"/>
    <col min="1285" max="1285" width="7.08984375" style="65" customWidth="1"/>
    <col min="1286" max="1286" width="6.90625" style="65" customWidth="1"/>
    <col min="1287" max="1291" width="7" style="65" customWidth="1"/>
    <col min="1292" max="1297" width="7.54296875" style="65" customWidth="1"/>
    <col min="1298" max="1298" width="6.453125" style="65" customWidth="1"/>
    <col min="1299" max="1299" width="11.90625" style="65" bestFit="1" customWidth="1"/>
    <col min="1300" max="1536" width="9.08984375" style="65" customWidth="1"/>
    <col min="1537" max="1537" width="15.90625" style="65" customWidth="1"/>
    <col min="1538" max="1538" width="6.453125" style="65" customWidth="1"/>
    <col min="1539" max="1539" width="7.54296875" style="65" bestFit="1" customWidth="1"/>
    <col min="1540" max="1540" width="6.6328125" style="65" customWidth="1"/>
    <col min="1541" max="1541" width="7.08984375" style="65" customWidth="1"/>
    <col min="1542" max="1542" width="6.90625" style="65" customWidth="1"/>
    <col min="1543" max="1547" width="7" style="65" customWidth="1"/>
    <col min="1548" max="1553" width="7.54296875" style="65" customWidth="1"/>
    <col min="1554" max="1554" width="6.453125" style="65" customWidth="1"/>
    <col min="1555" max="1555" width="11.90625" style="65" bestFit="1" customWidth="1"/>
    <col min="1556" max="1792" width="9.08984375" style="65" customWidth="1"/>
    <col min="1793" max="1793" width="15.90625" style="65" customWidth="1"/>
    <col min="1794" max="1794" width="6.453125" style="65" customWidth="1"/>
    <col min="1795" max="1795" width="7.54296875" style="65" bestFit="1" customWidth="1"/>
    <col min="1796" max="1796" width="6.6328125" style="65" customWidth="1"/>
    <col min="1797" max="1797" width="7.08984375" style="65" customWidth="1"/>
    <col min="1798" max="1798" width="6.90625" style="65" customWidth="1"/>
    <col min="1799" max="1803" width="7" style="65" customWidth="1"/>
    <col min="1804" max="1809" width="7.54296875" style="65" customWidth="1"/>
    <col min="1810" max="1810" width="6.453125" style="65" customWidth="1"/>
    <col min="1811" max="1811" width="11.90625" style="65" bestFit="1" customWidth="1"/>
    <col min="1812" max="2048" width="9.08984375" style="65" customWidth="1"/>
    <col min="2049" max="2049" width="15.90625" style="65" customWidth="1"/>
    <col min="2050" max="2050" width="6.453125" style="65" customWidth="1"/>
    <col min="2051" max="2051" width="7.54296875" style="65" bestFit="1" customWidth="1"/>
    <col min="2052" max="2052" width="6.6328125" style="65" customWidth="1"/>
    <col min="2053" max="2053" width="7.08984375" style="65" customWidth="1"/>
    <col min="2054" max="2054" width="6.90625" style="65" customWidth="1"/>
    <col min="2055" max="2059" width="7" style="65" customWidth="1"/>
    <col min="2060" max="2065" width="7.54296875" style="65" customWidth="1"/>
    <col min="2066" max="2066" width="6.453125" style="65" customWidth="1"/>
    <col min="2067" max="2067" width="11.90625" style="65" bestFit="1" customWidth="1"/>
    <col min="2068" max="2304" width="9.08984375" style="65" customWidth="1"/>
    <col min="2305" max="2305" width="15.90625" style="65" customWidth="1"/>
    <col min="2306" max="2306" width="6.453125" style="65" customWidth="1"/>
    <col min="2307" max="2307" width="7.54296875" style="65" bestFit="1" customWidth="1"/>
    <col min="2308" max="2308" width="6.6328125" style="65" customWidth="1"/>
    <col min="2309" max="2309" width="7.08984375" style="65" customWidth="1"/>
    <col min="2310" max="2310" width="6.90625" style="65" customWidth="1"/>
    <col min="2311" max="2315" width="7" style="65" customWidth="1"/>
    <col min="2316" max="2321" width="7.54296875" style="65" customWidth="1"/>
    <col min="2322" max="2322" width="6.453125" style="65" customWidth="1"/>
    <col min="2323" max="2323" width="11.90625" style="65" bestFit="1" customWidth="1"/>
    <col min="2324" max="2560" width="9.08984375" style="65" customWidth="1"/>
    <col min="2561" max="2561" width="15.90625" style="65" customWidth="1"/>
    <col min="2562" max="2562" width="6.453125" style="65" customWidth="1"/>
    <col min="2563" max="2563" width="7.54296875" style="65" bestFit="1" customWidth="1"/>
    <col min="2564" max="2564" width="6.6328125" style="65" customWidth="1"/>
    <col min="2565" max="2565" width="7.08984375" style="65" customWidth="1"/>
    <col min="2566" max="2566" width="6.90625" style="65" customWidth="1"/>
    <col min="2567" max="2571" width="7" style="65" customWidth="1"/>
    <col min="2572" max="2577" width="7.54296875" style="65" customWidth="1"/>
    <col min="2578" max="2578" width="6.453125" style="65" customWidth="1"/>
    <col min="2579" max="2579" width="11.90625" style="65" bestFit="1" customWidth="1"/>
    <col min="2580" max="2816" width="9.08984375" style="65" customWidth="1"/>
    <col min="2817" max="2817" width="15.90625" style="65" customWidth="1"/>
    <col min="2818" max="2818" width="6.453125" style="65" customWidth="1"/>
    <col min="2819" max="2819" width="7.54296875" style="65" bestFit="1" customWidth="1"/>
    <col min="2820" max="2820" width="6.6328125" style="65" customWidth="1"/>
    <col min="2821" max="2821" width="7.08984375" style="65" customWidth="1"/>
    <col min="2822" max="2822" width="6.90625" style="65" customWidth="1"/>
    <col min="2823" max="2827" width="7" style="65" customWidth="1"/>
    <col min="2828" max="2833" width="7.54296875" style="65" customWidth="1"/>
    <col min="2834" max="2834" width="6.453125" style="65" customWidth="1"/>
    <col min="2835" max="2835" width="11.90625" style="65" bestFit="1" customWidth="1"/>
    <col min="2836" max="3072" width="9.08984375" style="65" customWidth="1"/>
    <col min="3073" max="3073" width="15.90625" style="65" customWidth="1"/>
    <col min="3074" max="3074" width="6.453125" style="65" customWidth="1"/>
    <col min="3075" max="3075" width="7.54296875" style="65" bestFit="1" customWidth="1"/>
    <col min="3076" max="3076" width="6.6328125" style="65" customWidth="1"/>
    <col min="3077" max="3077" width="7.08984375" style="65" customWidth="1"/>
    <col min="3078" max="3078" width="6.90625" style="65" customWidth="1"/>
    <col min="3079" max="3083" width="7" style="65" customWidth="1"/>
    <col min="3084" max="3089" width="7.54296875" style="65" customWidth="1"/>
    <col min="3090" max="3090" width="6.453125" style="65" customWidth="1"/>
    <col min="3091" max="3091" width="11.90625" style="65" bestFit="1" customWidth="1"/>
    <col min="3092" max="3328" width="9.08984375" style="65" customWidth="1"/>
    <col min="3329" max="3329" width="15.90625" style="65" customWidth="1"/>
    <col min="3330" max="3330" width="6.453125" style="65" customWidth="1"/>
    <col min="3331" max="3331" width="7.54296875" style="65" bestFit="1" customWidth="1"/>
    <col min="3332" max="3332" width="6.6328125" style="65" customWidth="1"/>
    <col min="3333" max="3333" width="7.08984375" style="65" customWidth="1"/>
    <col min="3334" max="3334" width="6.90625" style="65" customWidth="1"/>
    <col min="3335" max="3339" width="7" style="65" customWidth="1"/>
    <col min="3340" max="3345" width="7.54296875" style="65" customWidth="1"/>
    <col min="3346" max="3346" width="6.453125" style="65" customWidth="1"/>
    <col min="3347" max="3347" width="11.90625" style="65" bestFit="1" customWidth="1"/>
    <col min="3348" max="3584" width="9.08984375" style="65" customWidth="1"/>
    <col min="3585" max="3585" width="15.90625" style="65" customWidth="1"/>
    <col min="3586" max="3586" width="6.453125" style="65" customWidth="1"/>
    <col min="3587" max="3587" width="7.54296875" style="65" bestFit="1" customWidth="1"/>
    <col min="3588" max="3588" width="6.6328125" style="65" customWidth="1"/>
    <col min="3589" max="3589" width="7.08984375" style="65" customWidth="1"/>
    <col min="3590" max="3590" width="6.90625" style="65" customWidth="1"/>
    <col min="3591" max="3595" width="7" style="65" customWidth="1"/>
    <col min="3596" max="3601" width="7.54296875" style="65" customWidth="1"/>
    <col min="3602" max="3602" width="6.453125" style="65" customWidth="1"/>
    <col min="3603" max="3603" width="11.90625" style="65" bestFit="1" customWidth="1"/>
    <col min="3604" max="3840" width="9.08984375" style="65" customWidth="1"/>
    <col min="3841" max="3841" width="15.90625" style="65" customWidth="1"/>
    <col min="3842" max="3842" width="6.453125" style="65" customWidth="1"/>
    <col min="3843" max="3843" width="7.54296875" style="65" bestFit="1" customWidth="1"/>
    <col min="3844" max="3844" width="6.6328125" style="65" customWidth="1"/>
    <col min="3845" max="3845" width="7.08984375" style="65" customWidth="1"/>
    <col min="3846" max="3846" width="6.90625" style="65" customWidth="1"/>
    <col min="3847" max="3851" width="7" style="65" customWidth="1"/>
    <col min="3852" max="3857" width="7.54296875" style="65" customWidth="1"/>
    <col min="3858" max="3858" width="6.453125" style="65" customWidth="1"/>
    <col min="3859" max="3859" width="11.90625" style="65" bestFit="1" customWidth="1"/>
    <col min="3860" max="4096" width="9.08984375" style="65" customWidth="1"/>
    <col min="4097" max="4097" width="15.90625" style="65" customWidth="1"/>
    <col min="4098" max="4098" width="6.453125" style="65" customWidth="1"/>
    <col min="4099" max="4099" width="7.54296875" style="65" bestFit="1" customWidth="1"/>
    <col min="4100" max="4100" width="6.6328125" style="65" customWidth="1"/>
    <col min="4101" max="4101" width="7.08984375" style="65" customWidth="1"/>
    <col min="4102" max="4102" width="6.90625" style="65" customWidth="1"/>
    <col min="4103" max="4107" width="7" style="65" customWidth="1"/>
    <col min="4108" max="4113" width="7.54296875" style="65" customWidth="1"/>
    <col min="4114" max="4114" width="6.453125" style="65" customWidth="1"/>
    <col min="4115" max="4115" width="11.90625" style="65" bestFit="1" customWidth="1"/>
    <col min="4116" max="4352" width="9.08984375" style="65" customWidth="1"/>
    <col min="4353" max="4353" width="15.90625" style="65" customWidth="1"/>
    <col min="4354" max="4354" width="6.453125" style="65" customWidth="1"/>
    <col min="4355" max="4355" width="7.54296875" style="65" bestFit="1" customWidth="1"/>
    <col min="4356" max="4356" width="6.6328125" style="65" customWidth="1"/>
    <col min="4357" max="4357" width="7.08984375" style="65" customWidth="1"/>
    <col min="4358" max="4358" width="6.90625" style="65" customWidth="1"/>
    <col min="4359" max="4363" width="7" style="65" customWidth="1"/>
    <col min="4364" max="4369" width="7.54296875" style="65" customWidth="1"/>
    <col min="4370" max="4370" width="6.453125" style="65" customWidth="1"/>
    <col min="4371" max="4371" width="11.90625" style="65" bestFit="1" customWidth="1"/>
    <col min="4372" max="4608" width="9.08984375" style="65" customWidth="1"/>
    <col min="4609" max="4609" width="15.90625" style="65" customWidth="1"/>
    <col min="4610" max="4610" width="6.453125" style="65" customWidth="1"/>
    <col min="4611" max="4611" width="7.54296875" style="65" bestFit="1" customWidth="1"/>
    <col min="4612" max="4612" width="6.6328125" style="65" customWidth="1"/>
    <col min="4613" max="4613" width="7.08984375" style="65" customWidth="1"/>
    <col min="4614" max="4614" width="6.90625" style="65" customWidth="1"/>
    <col min="4615" max="4619" width="7" style="65" customWidth="1"/>
    <col min="4620" max="4625" width="7.54296875" style="65" customWidth="1"/>
    <col min="4626" max="4626" width="6.453125" style="65" customWidth="1"/>
    <col min="4627" max="4627" width="11.90625" style="65" bestFit="1" customWidth="1"/>
    <col min="4628" max="4864" width="9.08984375" style="65" customWidth="1"/>
    <col min="4865" max="4865" width="15.90625" style="65" customWidth="1"/>
    <col min="4866" max="4866" width="6.453125" style="65" customWidth="1"/>
    <col min="4867" max="4867" width="7.54296875" style="65" bestFit="1" customWidth="1"/>
    <col min="4868" max="4868" width="6.6328125" style="65" customWidth="1"/>
    <col min="4869" max="4869" width="7.08984375" style="65" customWidth="1"/>
    <col min="4870" max="4870" width="6.90625" style="65" customWidth="1"/>
    <col min="4871" max="4875" width="7" style="65" customWidth="1"/>
    <col min="4876" max="4881" width="7.54296875" style="65" customWidth="1"/>
    <col min="4882" max="4882" width="6.453125" style="65" customWidth="1"/>
    <col min="4883" max="4883" width="11.90625" style="65" bestFit="1" customWidth="1"/>
    <col min="4884" max="5120" width="9.08984375" style="65" customWidth="1"/>
    <col min="5121" max="5121" width="15.90625" style="65" customWidth="1"/>
    <col min="5122" max="5122" width="6.453125" style="65" customWidth="1"/>
    <col min="5123" max="5123" width="7.54296875" style="65" bestFit="1" customWidth="1"/>
    <col min="5124" max="5124" width="6.6328125" style="65" customWidth="1"/>
    <col min="5125" max="5125" width="7.08984375" style="65" customWidth="1"/>
    <col min="5126" max="5126" width="6.90625" style="65" customWidth="1"/>
    <col min="5127" max="5131" width="7" style="65" customWidth="1"/>
    <col min="5132" max="5137" width="7.54296875" style="65" customWidth="1"/>
    <col min="5138" max="5138" width="6.453125" style="65" customWidth="1"/>
    <col min="5139" max="5139" width="11.90625" style="65" bestFit="1" customWidth="1"/>
    <col min="5140" max="5376" width="9.08984375" style="65" customWidth="1"/>
    <col min="5377" max="5377" width="15.90625" style="65" customWidth="1"/>
    <col min="5378" max="5378" width="6.453125" style="65" customWidth="1"/>
    <col min="5379" max="5379" width="7.54296875" style="65" bestFit="1" customWidth="1"/>
    <col min="5380" max="5380" width="6.6328125" style="65" customWidth="1"/>
    <col min="5381" max="5381" width="7.08984375" style="65" customWidth="1"/>
    <col min="5382" max="5382" width="6.90625" style="65" customWidth="1"/>
    <col min="5383" max="5387" width="7" style="65" customWidth="1"/>
    <col min="5388" max="5393" width="7.54296875" style="65" customWidth="1"/>
    <col min="5394" max="5394" width="6.453125" style="65" customWidth="1"/>
    <col min="5395" max="5395" width="11.90625" style="65" bestFit="1" customWidth="1"/>
    <col min="5396" max="5632" width="9.08984375" style="65" customWidth="1"/>
    <col min="5633" max="5633" width="15.90625" style="65" customWidth="1"/>
    <col min="5634" max="5634" width="6.453125" style="65" customWidth="1"/>
    <col min="5635" max="5635" width="7.54296875" style="65" bestFit="1" customWidth="1"/>
    <col min="5636" max="5636" width="6.6328125" style="65" customWidth="1"/>
    <col min="5637" max="5637" width="7.08984375" style="65" customWidth="1"/>
    <col min="5638" max="5638" width="6.90625" style="65" customWidth="1"/>
    <col min="5639" max="5643" width="7" style="65" customWidth="1"/>
    <col min="5644" max="5649" width="7.54296875" style="65" customWidth="1"/>
    <col min="5650" max="5650" width="6.453125" style="65" customWidth="1"/>
    <col min="5651" max="5651" width="11.90625" style="65" bestFit="1" customWidth="1"/>
    <col min="5652" max="5888" width="9.08984375" style="65" customWidth="1"/>
    <col min="5889" max="5889" width="15.90625" style="65" customWidth="1"/>
    <col min="5890" max="5890" width="6.453125" style="65" customWidth="1"/>
    <col min="5891" max="5891" width="7.54296875" style="65" bestFit="1" customWidth="1"/>
    <col min="5892" max="5892" width="6.6328125" style="65" customWidth="1"/>
    <col min="5893" max="5893" width="7.08984375" style="65" customWidth="1"/>
    <col min="5894" max="5894" width="6.90625" style="65" customWidth="1"/>
    <col min="5895" max="5899" width="7" style="65" customWidth="1"/>
    <col min="5900" max="5905" width="7.54296875" style="65" customWidth="1"/>
    <col min="5906" max="5906" width="6.453125" style="65" customWidth="1"/>
    <col min="5907" max="5907" width="11.90625" style="65" bestFit="1" customWidth="1"/>
    <col min="5908" max="6144" width="9.08984375" style="65" customWidth="1"/>
    <col min="6145" max="6145" width="15.90625" style="65" customWidth="1"/>
    <col min="6146" max="6146" width="6.453125" style="65" customWidth="1"/>
    <col min="6147" max="6147" width="7.54296875" style="65" bestFit="1" customWidth="1"/>
    <col min="6148" max="6148" width="6.6328125" style="65" customWidth="1"/>
    <col min="6149" max="6149" width="7.08984375" style="65" customWidth="1"/>
    <col min="6150" max="6150" width="6.90625" style="65" customWidth="1"/>
    <col min="6151" max="6155" width="7" style="65" customWidth="1"/>
    <col min="6156" max="6161" width="7.54296875" style="65" customWidth="1"/>
    <col min="6162" max="6162" width="6.453125" style="65" customWidth="1"/>
    <col min="6163" max="6163" width="11.90625" style="65" bestFit="1" customWidth="1"/>
    <col min="6164" max="6400" width="9.08984375" style="65" customWidth="1"/>
    <col min="6401" max="6401" width="15.90625" style="65" customWidth="1"/>
    <col min="6402" max="6402" width="6.453125" style="65" customWidth="1"/>
    <col min="6403" max="6403" width="7.54296875" style="65" bestFit="1" customWidth="1"/>
    <col min="6404" max="6404" width="6.6328125" style="65" customWidth="1"/>
    <col min="6405" max="6405" width="7.08984375" style="65" customWidth="1"/>
    <col min="6406" max="6406" width="6.90625" style="65" customWidth="1"/>
    <col min="6407" max="6411" width="7" style="65" customWidth="1"/>
    <col min="6412" max="6417" width="7.54296875" style="65" customWidth="1"/>
    <col min="6418" max="6418" width="6.453125" style="65" customWidth="1"/>
    <col min="6419" max="6419" width="11.90625" style="65" bestFit="1" customWidth="1"/>
    <col min="6420" max="6656" width="9.08984375" style="65" customWidth="1"/>
    <col min="6657" max="6657" width="15.90625" style="65" customWidth="1"/>
    <col min="6658" max="6658" width="6.453125" style="65" customWidth="1"/>
    <col min="6659" max="6659" width="7.54296875" style="65" bestFit="1" customWidth="1"/>
    <col min="6660" max="6660" width="6.6328125" style="65" customWidth="1"/>
    <col min="6661" max="6661" width="7.08984375" style="65" customWidth="1"/>
    <col min="6662" max="6662" width="6.90625" style="65" customWidth="1"/>
    <col min="6663" max="6667" width="7" style="65" customWidth="1"/>
    <col min="6668" max="6673" width="7.54296875" style="65" customWidth="1"/>
    <col min="6674" max="6674" width="6.453125" style="65" customWidth="1"/>
    <col min="6675" max="6675" width="11.90625" style="65" bestFit="1" customWidth="1"/>
    <col min="6676" max="6912" width="9.08984375" style="65" customWidth="1"/>
    <col min="6913" max="6913" width="15.90625" style="65" customWidth="1"/>
    <col min="6914" max="6914" width="6.453125" style="65" customWidth="1"/>
    <col min="6915" max="6915" width="7.54296875" style="65" bestFit="1" customWidth="1"/>
    <col min="6916" max="6916" width="6.6328125" style="65" customWidth="1"/>
    <col min="6917" max="6917" width="7.08984375" style="65" customWidth="1"/>
    <col min="6918" max="6918" width="6.90625" style="65" customWidth="1"/>
    <col min="6919" max="6923" width="7" style="65" customWidth="1"/>
    <col min="6924" max="6929" width="7.54296875" style="65" customWidth="1"/>
    <col min="6930" max="6930" width="6.453125" style="65" customWidth="1"/>
    <col min="6931" max="6931" width="11.90625" style="65" bestFit="1" customWidth="1"/>
    <col min="6932" max="7168" width="9.08984375" style="65" customWidth="1"/>
    <col min="7169" max="7169" width="15.90625" style="65" customWidth="1"/>
    <col min="7170" max="7170" width="6.453125" style="65" customWidth="1"/>
    <col min="7171" max="7171" width="7.54296875" style="65" bestFit="1" customWidth="1"/>
    <col min="7172" max="7172" width="6.6328125" style="65" customWidth="1"/>
    <col min="7173" max="7173" width="7.08984375" style="65" customWidth="1"/>
    <col min="7174" max="7174" width="6.90625" style="65" customWidth="1"/>
    <col min="7175" max="7179" width="7" style="65" customWidth="1"/>
    <col min="7180" max="7185" width="7.54296875" style="65" customWidth="1"/>
    <col min="7186" max="7186" width="6.453125" style="65" customWidth="1"/>
    <col min="7187" max="7187" width="11.90625" style="65" bestFit="1" customWidth="1"/>
    <col min="7188" max="7424" width="9.08984375" style="65" customWidth="1"/>
    <col min="7425" max="7425" width="15.90625" style="65" customWidth="1"/>
    <col min="7426" max="7426" width="6.453125" style="65" customWidth="1"/>
    <col min="7427" max="7427" width="7.54296875" style="65" bestFit="1" customWidth="1"/>
    <col min="7428" max="7428" width="6.6328125" style="65" customWidth="1"/>
    <col min="7429" max="7429" width="7.08984375" style="65" customWidth="1"/>
    <col min="7430" max="7430" width="6.90625" style="65" customWidth="1"/>
    <col min="7431" max="7435" width="7" style="65" customWidth="1"/>
    <col min="7436" max="7441" width="7.54296875" style="65" customWidth="1"/>
    <col min="7442" max="7442" width="6.453125" style="65" customWidth="1"/>
    <col min="7443" max="7443" width="11.90625" style="65" bestFit="1" customWidth="1"/>
    <col min="7444" max="7680" width="9.08984375" style="65" customWidth="1"/>
    <col min="7681" max="7681" width="15.90625" style="65" customWidth="1"/>
    <col min="7682" max="7682" width="6.453125" style="65" customWidth="1"/>
    <col min="7683" max="7683" width="7.54296875" style="65" bestFit="1" customWidth="1"/>
    <col min="7684" max="7684" width="6.6328125" style="65" customWidth="1"/>
    <col min="7685" max="7685" width="7.08984375" style="65" customWidth="1"/>
    <col min="7686" max="7686" width="6.90625" style="65" customWidth="1"/>
    <col min="7687" max="7691" width="7" style="65" customWidth="1"/>
    <col min="7692" max="7697" width="7.54296875" style="65" customWidth="1"/>
    <col min="7698" max="7698" width="6.453125" style="65" customWidth="1"/>
    <col min="7699" max="7699" width="11.90625" style="65" bestFit="1" customWidth="1"/>
    <col min="7700" max="7936" width="9.08984375" style="65" customWidth="1"/>
    <col min="7937" max="7937" width="15.90625" style="65" customWidth="1"/>
    <col min="7938" max="7938" width="6.453125" style="65" customWidth="1"/>
    <col min="7939" max="7939" width="7.54296875" style="65" bestFit="1" customWidth="1"/>
    <col min="7940" max="7940" width="6.6328125" style="65" customWidth="1"/>
    <col min="7941" max="7941" width="7.08984375" style="65" customWidth="1"/>
    <col min="7942" max="7942" width="6.90625" style="65" customWidth="1"/>
    <col min="7943" max="7947" width="7" style="65" customWidth="1"/>
    <col min="7948" max="7953" width="7.54296875" style="65" customWidth="1"/>
    <col min="7954" max="7954" width="6.453125" style="65" customWidth="1"/>
    <col min="7955" max="7955" width="11.90625" style="65" bestFit="1" customWidth="1"/>
    <col min="7956" max="8192" width="9.08984375" style="65" customWidth="1"/>
    <col min="8193" max="8193" width="15.90625" style="65" customWidth="1"/>
    <col min="8194" max="8194" width="6.453125" style="65" customWidth="1"/>
    <col min="8195" max="8195" width="7.54296875" style="65" bestFit="1" customWidth="1"/>
    <col min="8196" max="8196" width="6.6328125" style="65" customWidth="1"/>
    <col min="8197" max="8197" width="7.08984375" style="65" customWidth="1"/>
    <col min="8198" max="8198" width="6.90625" style="65" customWidth="1"/>
    <col min="8199" max="8203" width="7" style="65" customWidth="1"/>
    <col min="8204" max="8209" width="7.54296875" style="65" customWidth="1"/>
    <col min="8210" max="8210" width="6.453125" style="65" customWidth="1"/>
    <col min="8211" max="8211" width="11.90625" style="65" bestFit="1" customWidth="1"/>
    <col min="8212" max="8448" width="9.08984375" style="65" customWidth="1"/>
    <col min="8449" max="8449" width="15.90625" style="65" customWidth="1"/>
    <col min="8450" max="8450" width="6.453125" style="65" customWidth="1"/>
    <col min="8451" max="8451" width="7.54296875" style="65" bestFit="1" customWidth="1"/>
    <col min="8452" max="8452" width="6.6328125" style="65" customWidth="1"/>
    <col min="8453" max="8453" width="7.08984375" style="65" customWidth="1"/>
    <col min="8454" max="8454" width="6.90625" style="65" customWidth="1"/>
    <col min="8455" max="8459" width="7" style="65" customWidth="1"/>
    <col min="8460" max="8465" width="7.54296875" style="65" customWidth="1"/>
    <col min="8466" max="8466" width="6.453125" style="65" customWidth="1"/>
    <col min="8467" max="8467" width="11.90625" style="65" bestFit="1" customWidth="1"/>
    <col min="8468" max="8704" width="9.08984375" style="65" customWidth="1"/>
    <col min="8705" max="8705" width="15.90625" style="65" customWidth="1"/>
    <col min="8706" max="8706" width="6.453125" style="65" customWidth="1"/>
    <col min="8707" max="8707" width="7.54296875" style="65" bestFit="1" customWidth="1"/>
    <col min="8708" max="8708" width="6.6328125" style="65" customWidth="1"/>
    <col min="8709" max="8709" width="7.08984375" style="65" customWidth="1"/>
    <col min="8710" max="8710" width="6.90625" style="65" customWidth="1"/>
    <col min="8711" max="8715" width="7" style="65" customWidth="1"/>
    <col min="8716" max="8721" width="7.54296875" style="65" customWidth="1"/>
    <col min="8722" max="8722" width="6.453125" style="65" customWidth="1"/>
    <col min="8723" max="8723" width="11.90625" style="65" bestFit="1" customWidth="1"/>
    <col min="8724" max="8960" width="9.08984375" style="65" customWidth="1"/>
    <col min="8961" max="8961" width="15.90625" style="65" customWidth="1"/>
    <col min="8962" max="8962" width="6.453125" style="65" customWidth="1"/>
    <col min="8963" max="8963" width="7.54296875" style="65" bestFit="1" customWidth="1"/>
    <col min="8964" max="8964" width="6.6328125" style="65" customWidth="1"/>
    <col min="8965" max="8965" width="7.08984375" style="65" customWidth="1"/>
    <col min="8966" max="8966" width="6.90625" style="65" customWidth="1"/>
    <col min="8967" max="8971" width="7" style="65" customWidth="1"/>
    <col min="8972" max="8977" width="7.54296875" style="65" customWidth="1"/>
    <col min="8978" max="8978" width="6.453125" style="65" customWidth="1"/>
    <col min="8979" max="8979" width="11.90625" style="65" bestFit="1" customWidth="1"/>
    <col min="8980" max="9216" width="9.08984375" style="65" customWidth="1"/>
    <col min="9217" max="9217" width="15.90625" style="65" customWidth="1"/>
    <col min="9218" max="9218" width="6.453125" style="65" customWidth="1"/>
    <col min="9219" max="9219" width="7.54296875" style="65" bestFit="1" customWidth="1"/>
    <col min="9220" max="9220" width="6.6328125" style="65" customWidth="1"/>
    <col min="9221" max="9221" width="7.08984375" style="65" customWidth="1"/>
    <col min="9222" max="9222" width="6.90625" style="65" customWidth="1"/>
    <col min="9223" max="9227" width="7" style="65" customWidth="1"/>
    <col min="9228" max="9233" width="7.54296875" style="65" customWidth="1"/>
    <col min="9234" max="9234" width="6.453125" style="65" customWidth="1"/>
    <col min="9235" max="9235" width="11.90625" style="65" bestFit="1" customWidth="1"/>
    <col min="9236" max="9472" width="9.08984375" style="65" customWidth="1"/>
    <col min="9473" max="9473" width="15.90625" style="65" customWidth="1"/>
    <col min="9474" max="9474" width="6.453125" style="65" customWidth="1"/>
    <col min="9475" max="9475" width="7.54296875" style="65" bestFit="1" customWidth="1"/>
    <col min="9476" max="9476" width="6.6328125" style="65" customWidth="1"/>
    <col min="9477" max="9477" width="7.08984375" style="65" customWidth="1"/>
    <col min="9478" max="9478" width="6.90625" style="65" customWidth="1"/>
    <col min="9479" max="9483" width="7" style="65" customWidth="1"/>
    <col min="9484" max="9489" width="7.54296875" style="65" customWidth="1"/>
    <col min="9490" max="9490" width="6.453125" style="65" customWidth="1"/>
    <col min="9491" max="9491" width="11.90625" style="65" bestFit="1" customWidth="1"/>
    <col min="9492" max="9728" width="9.08984375" style="65" customWidth="1"/>
    <col min="9729" max="9729" width="15.90625" style="65" customWidth="1"/>
    <col min="9730" max="9730" width="6.453125" style="65" customWidth="1"/>
    <col min="9731" max="9731" width="7.54296875" style="65" bestFit="1" customWidth="1"/>
    <col min="9732" max="9732" width="6.6328125" style="65" customWidth="1"/>
    <col min="9733" max="9733" width="7.08984375" style="65" customWidth="1"/>
    <col min="9734" max="9734" width="6.90625" style="65" customWidth="1"/>
    <col min="9735" max="9739" width="7" style="65" customWidth="1"/>
    <col min="9740" max="9745" width="7.54296875" style="65" customWidth="1"/>
    <col min="9746" max="9746" width="6.453125" style="65" customWidth="1"/>
    <col min="9747" max="9747" width="11.90625" style="65" bestFit="1" customWidth="1"/>
    <col min="9748" max="9984" width="9.08984375" style="65" customWidth="1"/>
    <col min="9985" max="9985" width="15.90625" style="65" customWidth="1"/>
    <col min="9986" max="9986" width="6.453125" style="65" customWidth="1"/>
    <col min="9987" max="9987" width="7.54296875" style="65" bestFit="1" customWidth="1"/>
    <col min="9988" max="9988" width="6.6328125" style="65" customWidth="1"/>
    <col min="9989" max="9989" width="7.08984375" style="65" customWidth="1"/>
    <col min="9990" max="9990" width="6.90625" style="65" customWidth="1"/>
    <col min="9991" max="9995" width="7" style="65" customWidth="1"/>
    <col min="9996" max="10001" width="7.54296875" style="65" customWidth="1"/>
    <col min="10002" max="10002" width="6.453125" style="65" customWidth="1"/>
    <col min="10003" max="10003" width="11.90625" style="65" bestFit="1" customWidth="1"/>
    <col min="10004" max="10240" width="9.08984375" style="65" customWidth="1"/>
    <col min="10241" max="10241" width="15.90625" style="65" customWidth="1"/>
    <col min="10242" max="10242" width="6.453125" style="65" customWidth="1"/>
    <col min="10243" max="10243" width="7.54296875" style="65" bestFit="1" customWidth="1"/>
    <col min="10244" max="10244" width="6.6328125" style="65" customWidth="1"/>
    <col min="10245" max="10245" width="7.08984375" style="65" customWidth="1"/>
    <col min="10246" max="10246" width="6.90625" style="65" customWidth="1"/>
    <col min="10247" max="10251" width="7" style="65" customWidth="1"/>
    <col min="10252" max="10257" width="7.54296875" style="65" customWidth="1"/>
    <col min="10258" max="10258" width="6.453125" style="65" customWidth="1"/>
    <col min="10259" max="10259" width="11.90625" style="65" bestFit="1" customWidth="1"/>
    <col min="10260" max="10496" width="9.08984375" style="65" customWidth="1"/>
    <col min="10497" max="10497" width="15.90625" style="65" customWidth="1"/>
    <col min="10498" max="10498" width="6.453125" style="65" customWidth="1"/>
    <col min="10499" max="10499" width="7.54296875" style="65" bestFit="1" customWidth="1"/>
    <col min="10500" max="10500" width="6.6328125" style="65" customWidth="1"/>
    <col min="10501" max="10501" width="7.08984375" style="65" customWidth="1"/>
    <col min="10502" max="10502" width="6.90625" style="65" customWidth="1"/>
    <col min="10503" max="10507" width="7" style="65" customWidth="1"/>
    <col min="10508" max="10513" width="7.54296875" style="65" customWidth="1"/>
    <col min="10514" max="10514" width="6.453125" style="65" customWidth="1"/>
    <col min="10515" max="10515" width="11.90625" style="65" bestFit="1" customWidth="1"/>
    <col min="10516" max="10752" width="9.08984375" style="65" customWidth="1"/>
    <col min="10753" max="10753" width="15.90625" style="65" customWidth="1"/>
    <col min="10754" max="10754" width="6.453125" style="65" customWidth="1"/>
    <col min="10755" max="10755" width="7.54296875" style="65" bestFit="1" customWidth="1"/>
    <col min="10756" max="10756" width="6.6328125" style="65" customWidth="1"/>
    <col min="10757" max="10757" width="7.08984375" style="65" customWidth="1"/>
    <col min="10758" max="10758" width="6.90625" style="65" customWidth="1"/>
    <col min="10759" max="10763" width="7" style="65" customWidth="1"/>
    <col min="10764" max="10769" width="7.54296875" style="65" customWidth="1"/>
    <col min="10770" max="10770" width="6.453125" style="65" customWidth="1"/>
    <col min="10771" max="10771" width="11.90625" style="65" bestFit="1" customWidth="1"/>
    <col min="10772" max="11008" width="9.08984375" style="65" customWidth="1"/>
    <col min="11009" max="11009" width="15.90625" style="65" customWidth="1"/>
    <col min="11010" max="11010" width="6.453125" style="65" customWidth="1"/>
    <col min="11011" max="11011" width="7.54296875" style="65" bestFit="1" customWidth="1"/>
    <col min="11012" max="11012" width="6.6328125" style="65" customWidth="1"/>
    <col min="11013" max="11013" width="7.08984375" style="65" customWidth="1"/>
    <col min="11014" max="11014" width="6.90625" style="65" customWidth="1"/>
    <col min="11015" max="11019" width="7" style="65" customWidth="1"/>
    <col min="11020" max="11025" width="7.54296875" style="65" customWidth="1"/>
    <col min="11026" max="11026" width="6.453125" style="65" customWidth="1"/>
    <col min="11027" max="11027" width="11.90625" style="65" bestFit="1" customWidth="1"/>
    <col min="11028" max="11264" width="9.08984375" style="65" customWidth="1"/>
    <col min="11265" max="11265" width="15.90625" style="65" customWidth="1"/>
    <col min="11266" max="11266" width="6.453125" style="65" customWidth="1"/>
    <col min="11267" max="11267" width="7.54296875" style="65" bestFit="1" customWidth="1"/>
    <col min="11268" max="11268" width="6.6328125" style="65" customWidth="1"/>
    <col min="11269" max="11269" width="7.08984375" style="65" customWidth="1"/>
    <col min="11270" max="11270" width="6.90625" style="65" customWidth="1"/>
    <col min="11271" max="11275" width="7" style="65" customWidth="1"/>
    <col min="11276" max="11281" width="7.54296875" style="65" customWidth="1"/>
    <col min="11282" max="11282" width="6.453125" style="65" customWidth="1"/>
    <col min="11283" max="11283" width="11.90625" style="65" bestFit="1" customWidth="1"/>
    <col min="11284" max="11520" width="9.08984375" style="65" customWidth="1"/>
    <col min="11521" max="11521" width="15.90625" style="65" customWidth="1"/>
    <col min="11522" max="11522" width="6.453125" style="65" customWidth="1"/>
    <col min="11523" max="11523" width="7.54296875" style="65" bestFit="1" customWidth="1"/>
    <col min="11524" max="11524" width="6.6328125" style="65" customWidth="1"/>
    <col min="11525" max="11525" width="7.08984375" style="65" customWidth="1"/>
    <col min="11526" max="11526" width="6.90625" style="65" customWidth="1"/>
    <col min="11527" max="11531" width="7" style="65" customWidth="1"/>
    <col min="11532" max="11537" width="7.54296875" style="65" customWidth="1"/>
    <col min="11538" max="11538" width="6.453125" style="65" customWidth="1"/>
    <col min="11539" max="11539" width="11.90625" style="65" bestFit="1" customWidth="1"/>
    <col min="11540" max="11776" width="9.08984375" style="65" customWidth="1"/>
    <col min="11777" max="11777" width="15.90625" style="65" customWidth="1"/>
    <col min="11778" max="11778" width="6.453125" style="65" customWidth="1"/>
    <col min="11779" max="11779" width="7.54296875" style="65" bestFit="1" customWidth="1"/>
    <col min="11780" max="11780" width="6.6328125" style="65" customWidth="1"/>
    <col min="11781" max="11781" width="7.08984375" style="65" customWidth="1"/>
    <col min="11782" max="11782" width="6.90625" style="65" customWidth="1"/>
    <col min="11783" max="11787" width="7" style="65" customWidth="1"/>
    <col min="11788" max="11793" width="7.54296875" style="65" customWidth="1"/>
    <col min="11794" max="11794" width="6.453125" style="65" customWidth="1"/>
    <col min="11795" max="11795" width="11.90625" style="65" bestFit="1" customWidth="1"/>
    <col min="11796" max="12032" width="9.08984375" style="65" customWidth="1"/>
    <col min="12033" max="12033" width="15.90625" style="65" customWidth="1"/>
    <col min="12034" max="12034" width="6.453125" style="65" customWidth="1"/>
    <col min="12035" max="12035" width="7.54296875" style="65" bestFit="1" customWidth="1"/>
    <col min="12036" max="12036" width="6.6328125" style="65" customWidth="1"/>
    <col min="12037" max="12037" width="7.08984375" style="65" customWidth="1"/>
    <col min="12038" max="12038" width="6.90625" style="65" customWidth="1"/>
    <col min="12039" max="12043" width="7" style="65" customWidth="1"/>
    <col min="12044" max="12049" width="7.54296875" style="65" customWidth="1"/>
    <col min="12050" max="12050" width="6.453125" style="65" customWidth="1"/>
    <col min="12051" max="12051" width="11.90625" style="65" bestFit="1" customWidth="1"/>
    <col min="12052" max="12288" width="9.08984375" style="65" customWidth="1"/>
    <col min="12289" max="12289" width="15.90625" style="65" customWidth="1"/>
    <col min="12290" max="12290" width="6.453125" style="65" customWidth="1"/>
    <col min="12291" max="12291" width="7.54296875" style="65" bestFit="1" customWidth="1"/>
    <col min="12292" max="12292" width="6.6328125" style="65" customWidth="1"/>
    <col min="12293" max="12293" width="7.08984375" style="65" customWidth="1"/>
    <col min="12294" max="12294" width="6.90625" style="65" customWidth="1"/>
    <col min="12295" max="12299" width="7" style="65" customWidth="1"/>
    <col min="12300" max="12305" width="7.54296875" style="65" customWidth="1"/>
    <col min="12306" max="12306" width="6.453125" style="65" customWidth="1"/>
    <col min="12307" max="12307" width="11.90625" style="65" bestFit="1" customWidth="1"/>
    <col min="12308" max="12544" width="9.08984375" style="65" customWidth="1"/>
    <col min="12545" max="12545" width="15.90625" style="65" customWidth="1"/>
    <col min="12546" max="12546" width="6.453125" style="65" customWidth="1"/>
    <col min="12547" max="12547" width="7.54296875" style="65" bestFit="1" customWidth="1"/>
    <col min="12548" max="12548" width="6.6328125" style="65" customWidth="1"/>
    <col min="12549" max="12549" width="7.08984375" style="65" customWidth="1"/>
    <col min="12550" max="12550" width="6.90625" style="65" customWidth="1"/>
    <col min="12551" max="12555" width="7" style="65" customWidth="1"/>
    <col min="12556" max="12561" width="7.54296875" style="65" customWidth="1"/>
    <col min="12562" max="12562" width="6.453125" style="65" customWidth="1"/>
    <col min="12563" max="12563" width="11.90625" style="65" bestFit="1" customWidth="1"/>
    <col min="12564" max="12800" width="9.08984375" style="65" customWidth="1"/>
    <col min="12801" max="12801" width="15.90625" style="65" customWidth="1"/>
    <col min="12802" max="12802" width="6.453125" style="65" customWidth="1"/>
    <col min="12803" max="12803" width="7.54296875" style="65" bestFit="1" customWidth="1"/>
    <col min="12804" max="12804" width="6.6328125" style="65" customWidth="1"/>
    <col min="12805" max="12805" width="7.08984375" style="65" customWidth="1"/>
    <col min="12806" max="12806" width="6.90625" style="65" customWidth="1"/>
    <col min="12807" max="12811" width="7" style="65" customWidth="1"/>
    <col min="12812" max="12817" width="7.54296875" style="65" customWidth="1"/>
    <col min="12818" max="12818" width="6.453125" style="65" customWidth="1"/>
    <col min="12819" max="12819" width="11.90625" style="65" bestFit="1" customWidth="1"/>
    <col min="12820" max="13056" width="9.08984375" style="65" customWidth="1"/>
    <col min="13057" max="13057" width="15.90625" style="65" customWidth="1"/>
    <col min="13058" max="13058" width="6.453125" style="65" customWidth="1"/>
    <col min="13059" max="13059" width="7.54296875" style="65" bestFit="1" customWidth="1"/>
    <col min="13060" max="13060" width="6.6328125" style="65" customWidth="1"/>
    <col min="13061" max="13061" width="7.08984375" style="65" customWidth="1"/>
    <col min="13062" max="13062" width="6.90625" style="65" customWidth="1"/>
    <col min="13063" max="13067" width="7" style="65" customWidth="1"/>
    <col min="13068" max="13073" width="7.54296875" style="65" customWidth="1"/>
    <col min="13074" max="13074" width="6.453125" style="65" customWidth="1"/>
    <col min="13075" max="13075" width="11.90625" style="65" bestFit="1" customWidth="1"/>
    <col min="13076" max="13312" width="9.08984375" style="65" customWidth="1"/>
    <col min="13313" max="13313" width="15.90625" style="65" customWidth="1"/>
    <col min="13314" max="13314" width="6.453125" style="65" customWidth="1"/>
    <col min="13315" max="13315" width="7.54296875" style="65" bestFit="1" customWidth="1"/>
    <col min="13316" max="13316" width="6.6328125" style="65" customWidth="1"/>
    <col min="13317" max="13317" width="7.08984375" style="65" customWidth="1"/>
    <col min="13318" max="13318" width="6.90625" style="65" customWidth="1"/>
    <col min="13319" max="13323" width="7" style="65" customWidth="1"/>
    <col min="13324" max="13329" width="7.54296875" style="65" customWidth="1"/>
    <col min="13330" max="13330" width="6.453125" style="65" customWidth="1"/>
    <col min="13331" max="13331" width="11.90625" style="65" bestFit="1" customWidth="1"/>
    <col min="13332" max="13568" width="9.08984375" style="65" customWidth="1"/>
    <col min="13569" max="13569" width="15.90625" style="65" customWidth="1"/>
    <col min="13570" max="13570" width="6.453125" style="65" customWidth="1"/>
    <col min="13571" max="13571" width="7.54296875" style="65" bestFit="1" customWidth="1"/>
    <col min="13572" max="13572" width="6.6328125" style="65" customWidth="1"/>
    <col min="13573" max="13573" width="7.08984375" style="65" customWidth="1"/>
    <col min="13574" max="13574" width="6.90625" style="65" customWidth="1"/>
    <col min="13575" max="13579" width="7" style="65" customWidth="1"/>
    <col min="13580" max="13585" width="7.54296875" style="65" customWidth="1"/>
    <col min="13586" max="13586" width="6.453125" style="65" customWidth="1"/>
    <col min="13587" max="13587" width="11.90625" style="65" bestFit="1" customWidth="1"/>
    <col min="13588" max="13824" width="9.08984375" style="65" customWidth="1"/>
    <col min="13825" max="13825" width="15.90625" style="65" customWidth="1"/>
    <col min="13826" max="13826" width="6.453125" style="65" customWidth="1"/>
    <col min="13827" max="13827" width="7.54296875" style="65" bestFit="1" customWidth="1"/>
    <col min="13828" max="13828" width="6.6328125" style="65" customWidth="1"/>
    <col min="13829" max="13829" width="7.08984375" style="65" customWidth="1"/>
    <col min="13830" max="13830" width="6.90625" style="65" customWidth="1"/>
    <col min="13831" max="13835" width="7" style="65" customWidth="1"/>
    <col min="13836" max="13841" width="7.54296875" style="65" customWidth="1"/>
    <col min="13842" max="13842" width="6.453125" style="65" customWidth="1"/>
    <col min="13843" max="13843" width="11.90625" style="65" bestFit="1" customWidth="1"/>
    <col min="13844" max="14080" width="9.08984375" style="65" customWidth="1"/>
    <col min="14081" max="14081" width="15.90625" style="65" customWidth="1"/>
    <col min="14082" max="14082" width="6.453125" style="65" customWidth="1"/>
    <col min="14083" max="14083" width="7.54296875" style="65" bestFit="1" customWidth="1"/>
    <col min="14084" max="14084" width="6.6328125" style="65" customWidth="1"/>
    <col min="14085" max="14085" width="7.08984375" style="65" customWidth="1"/>
    <col min="14086" max="14086" width="6.90625" style="65" customWidth="1"/>
    <col min="14087" max="14091" width="7" style="65" customWidth="1"/>
    <col min="14092" max="14097" width="7.54296875" style="65" customWidth="1"/>
    <col min="14098" max="14098" width="6.453125" style="65" customWidth="1"/>
    <col min="14099" max="14099" width="11.90625" style="65" bestFit="1" customWidth="1"/>
    <col min="14100" max="14336" width="9.08984375" style="65" customWidth="1"/>
    <col min="14337" max="14337" width="15.90625" style="65" customWidth="1"/>
    <col min="14338" max="14338" width="6.453125" style="65" customWidth="1"/>
    <col min="14339" max="14339" width="7.54296875" style="65" bestFit="1" customWidth="1"/>
    <col min="14340" max="14340" width="6.6328125" style="65" customWidth="1"/>
    <col min="14341" max="14341" width="7.08984375" style="65" customWidth="1"/>
    <col min="14342" max="14342" width="6.90625" style="65" customWidth="1"/>
    <col min="14343" max="14347" width="7" style="65" customWidth="1"/>
    <col min="14348" max="14353" width="7.54296875" style="65" customWidth="1"/>
    <col min="14354" max="14354" width="6.453125" style="65" customWidth="1"/>
    <col min="14355" max="14355" width="11.90625" style="65" bestFit="1" customWidth="1"/>
    <col min="14356" max="14592" width="9.08984375" style="65" customWidth="1"/>
    <col min="14593" max="14593" width="15.90625" style="65" customWidth="1"/>
    <col min="14594" max="14594" width="6.453125" style="65" customWidth="1"/>
    <col min="14595" max="14595" width="7.54296875" style="65" bestFit="1" customWidth="1"/>
    <col min="14596" max="14596" width="6.6328125" style="65" customWidth="1"/>
    <col min="14597" max="14597" width="7.08984375" style="65" customWidth="1"/>
    <col min="14598" max="14598" width="6.90625" style="65" customWidth="1"/>
    <col min="14599" max="14603" width="7" style="65" customWidth="1"/>
    <col min="14604" max="14609" width="7.54296875" style="65" customWidth="1"/>
    <col min="14610" max="14610" width="6.453125" style="65" customWidth="1"/>
    <col min="14611" max="14611" width="11.90625" style="65" bestFit="1" customWidth="1"/>
    <col min="14612" max="14848" width="9.08984375" style="65" customWidth="1"/>
    <col min="14849" max="14849" width="15.90625" style="65" customWidth="1"/>
    <col min="14850" max="14850" width="6.453125" style="65" customWidth="1"/>
    <col min="14851" max="14851" width="7.54296875" style="65" bestFit="1" customWidth="1"/>
    <col min="14852" max="14852" width="6.6328125" style="65" customWidth="1"/>
    <col min="14853" max="14853" width="7.08984375" style="65" customWidth="1"/>
    <col min="14854" max="14854" width="6.90625" style="65" customWidth="1"/>
    <col min="14855" max="14859" width="7" style="65" customWidth="1"/>
    <col min="14860" max="14865" width="7.54296875" style="65" customWidth="1"/>
    <col min="14866" max="14866" width="6.453125" style="65" customWidth="1"/>
    <col min="14867" max="14867" width="11.90625" style="65" bestFit="1" customWidth="1"/>
    <col min="14868" max="15104" width="9.08984375" style="65" customWidth="1"/>
    <col min="15105" max="15105" width="15.90625" style="65" customWidth="1"/>
    <col min="15106" max="15106" width="6.453125" style="65" customWidth="1"/>
    <col min="15107" max="15107" width="7.54296875" style="65" bestFit="1" customWidth="1"/>
    <col min="15108" max="15108" width="6.6328125" style="65" customWidth="1"/>
    <col min="15109" max="15109" width="7.08984375" style="65" customWidth="1"/>
    <col min="15110" max="15110" width="6.90625" style="65" customWidth="1"/>
    <col min="15111" max="15115" width="7" style="65" customWidth="1"/>
    <col min="15116" max="15121" width="7.54296875" style="65" customWidth="1"/>
    <col min="15122" max="15122" width="6.453125" style="65" customWidth="1"/>
    <col min="15123" max="15123" width="11.90625" style="65" bestFit="1" customWidth="1"/>
    <col min="15124" max="15360" width="9.08984375" style="65" customWidth="1"/>
    <col min="15361" max="15361" width="15.90625" style="65" customWidth="1"/>
    <col min="15362" max="15362" width="6.453125" style="65" customWidth="1"/>
    <col min="15363" max="15363" width="7.54296875" style="65" bestFit="1" customWidth="1"/>
    <col min="15364" max="15364" width="6.6328125" style="65" customWidth="1"/>
    <col min="15365" max="15365" width="7.08984375" style="65" customWidth="1"/>
    <col min="15366" max="15366" width="6.90625" style="65" customWidth="1"/>
    <col min="15367" max="15371" width="7" style="65" customWidth="1"/>
    <col min="15372" max="15377" width="7.54296875" style="65" customWidth="1"/>
    <col min="15378" max="15378" width="6.453125" style="65" customWidth="1"/>
    <col min="15379" max="15379" width="11.90625" style="65" bestFit="1" customWidth="1"/>
    <col min="15380" max="15616" width="9.08984375" style="65" customWidth="1"/>
    <col min="15617" max="15617" width="15.90625" style="65" customWidth="1"/>
    <col min="15618" max="15618" width="6.453125" style="65" customWidth="1"/>
    <col min="15619" max="15619" width="7.54296875" style="65" bestFit="1" customWidth="1"/>
    <col min="15620" max="15620" width="6.6328125" style="65" customWidth="1"/>
    <col min="15621" max="15621" width="7.08984375" style="65" customWidth="1"/>
    <col min="15622" max="15622" width="6.90625" style="65" customWidth="1"/>
    <col min="15623" max="15627" width="7" style="65" customWidth="1"/>
    <col min="15628" max="15633" width="7.54296875" style="65" customWidth="1"/>
    <col min="15634" max="15634" width="6.453125" style="65" customWidth="1"/>
    <col min="15635" max="15635" width="11.90625" style="65" bestFit="1" customWidth="1"/>
    <col min="15636" max="15872" width="9.08984375" style="65" customWidth="1"/>
    <col min="15873" max="15873" width="15.90625" style="65" customWidth="1"/>
    <col min="15874" max="15874" width="6.453125" style="65" customWidth="1"/>
    <col min="15875" max="15875" width="7.54296875" style="65" bestFit="1" customWidth="1"/>
    <col min="15876" max="15876" width="6.6328125" style="65" customWidth="1"/>
    <col min="15877" max="15877" width="7.08984375" style="65" customWidth="1"/>
    <col min="15878" max="15878" width="6.90625" style="65" customWidth="1"/>
    <col min="15879" max="15883" width="7" style="65" customWidth="1"/>
    <col min="15884" max="15889" width="7.54296875" style="65" customWidth="1"/>
    <col min="15890" max="15890" width="6.453125" style="65" customWidth="1"/>
    <col min="15891" max="15891" width="11.90625" style="65" bestFit="1" customWidth="1"/>
    <col min="15892" max="16128" width="9.08984375" style="65" customWidth="1"/>
    <col min="16129" max="16129" width="15.90625" style="65" customWidth="1"/>
    <col min="16130" max="16130" width="6.453125" style="65" customWidth="1"/>
    <col min="16131" max="16131" width="7.54296875" style="65" bestFit="1" customWidth="1"/>
    <col min="16132" max="16132" width="6.6328125" style="65" customWidth="1"/>
    <col min="16133" max="16133" width="7.08984375" style="65" customWidth="1"/>
    <col min="16134" max="16134" width="6.90625" style="65" customWidth="1"/>
    <col min="16135" max="16139" width="7" style="65" customWidth="1"/>
    <col min="16140" max="16145" width="7.54296875" style="65" customWidth="1"/>
    <col min="16146" max="16146" width="6.453125" style="65" customWidth="1"/>
    <col min="16147" max="16147" width="11.90625" style="65" bestFit="1" customWidth="1"/>
    <col min="16148" max="16384" width="9.08984375" style="65" customWidth="1"/>
  </cols>
  <sheetData>
    <row r="2" spans="1:19" ht="18.75" customHeight="1" x14ac:dyDescent="0.35">
      <c r="A2" s="156" t="s">
        <v>265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4" spans="1:19" s="42" customFormat="1" ht="12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84" customHeight="1" x14ac:dyDescent="0.35">
      <c r="A5" s="173" t="s">
        <v>2</v>
      </c>
      <c r="B5" s="162" t="s">
        <v>101</v>
      </c>
      <c r="C5" s="161"/>
      <c r="D5" s="162" t="s">
        <v>253</v>
      </c>
      <c r="E5" s="161"/>
      <c r="F5" s="162" t="s">
        <v>254</v>
      </c>
      <c r="G5" s="161"/>
      <c r="H5" s="162" t="s">
        <v>255</v>
      </c>
      <c r="I5" s="161"/>
      <c r="J5" s="162" t="s">
        <v>256</v>
      </c>
      <c r="K5" s="161"/>
      <c r="L5" s="162" t="s">
        <v>257</v>
      </c>
      <c r="M5" s="161"/>
      <c r="N5" s="160"/>
      <c r="O5" s="161"/>
      <c r="P5" s="172"/>
      <c r="Q5" s="161"/>
      <c r="R5" s="172" t="s">
        <v>6</v>
      </c>
      <c r="S5" s="172" t="s">
        <v>7</v>
      </c>
    </row>
    <row r="6" spans="1:19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159"/>
      <c r="S6" s="159"/>
    </row>
    <row r="7" spans="1:19" s="60" customFormat="1" x14ac:dyDescent="0.35">
      <c r="A7" s="115" t="s">
        <v>266</v>
      </c>
      <c r="B7" s="107">
        <v>66</v>
      </c>
      <c r="C7" s="107">
        <v>1</v>
      </c>
      <c r="D7" s="107">
        <v>61</v>
      </c>
      <c r="E7" s="107">
        <v>1</v>
      </c>
      <c r="F7" s="107">
        <v>75</v>
      </c>
      <c r="G7" s="107">
        <v>1</v>
      </c>
      <c r="H7" s="107">
        <v>75</v>
      </c>
      <c r="I7" s="107">
        <v>1</v>
      </c>
      <c r="J7" s="107">
        <v>75</v>
      </c>
      <c r="K7" s="107">
        <v>1</v>
      </c>
      <c r="L7" s="107">
        <v>72</v>
      </c>
      <c r="M7" s="107">
        <v>1</v>
      </c>
      <c r="N7" s="107"/>
      <c r="O7" s="107"/>
      <c r="P7" s="107"/>
      <c r="Q7" s="126"/>
      <c r="R7" s="107"/>
      <c r="S7" s="117">
        <f>95*(B7*C7+D7*E7+F7*G7+H7*I7+J7*K7+L7*M7)/((C7+E7+G7+I7+K7+M7)*100)+R7</f>
        <v>67.13333333333334</v>
      </c>
    </row>
    <row r="8" spans="1:19" s="60" customFormat="1" x14ac:dyDescent="0.35">
      <c r="A8" s="40" t="s">
        <v>267</v>
      </c>
      <c r="B8" s="98"/>
      <c r="C8" s="98"/>
      <c r="D8" s="98"/>
      <c r="E8" s="98"/>
      <c r="F8" s="98"/>
      <c r="G8" s="98"/>
      <c r="H8" s="96"/>
      <c r="I8" s="98"/>
      <c r="J8" s="96"/>
      <c r="K8" s="98"/>
      <c r="L8" s="98"/>
      <c r="M8" s="98"/>
      <c r="N8" s="96"/>
      <c r="O8" s="98"/>
      <c r="P8" s="98"/>
      <c r="Q8" s="66"/>
      <c r="R8" s="98"/>
      <c r="S8" s="31"/>
    </row>
    <row r="9" spans="1:19" s="60" customFormat="1" x14ac:dyDescent="0.35">
      <c r="A9" s="67" t="s">
        <v>268</v>
      </c>
      <c r="B9" s="68"/>
      <c r="C9" s="68"/>
      <c r="D9" s="68"/>
      <c r="E9" s="68"/>
      <c r="F9" s="68"/>
      <c r="G9" s="68"/>
      <c r="H9" s="69"/>
      <c r="I9" s="68"/>
      <c r="J9" s="69"/>
      <c r="K9" s="68"/>
      <c r="L9" s="68"/>
      <c r="M9" s="68"/>
      <c r="N9" s="69"/>
      <c r="O9" s="68"/>
      <c r="P9" s="68"/>
      <c r="Q9" s="70"/>
      <c r="R9" s="68"/>
      <c r="S9" s="31"/>
    </row>
    <row r="10" spans="1:19" x14ac:dyDescent="0.3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19" x14ac:dyDescent="0.3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x14ac:dyDescent="0.35">
      <c r="A12" s="71" t="s">
        <v>13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3">
        <f>AVERAGE(S7:S9)</f>
        <v>67.13333333333334</v>
      </c>
    </row>
    <row r="13" spans="1:19" x14ac:dyDescent="0.35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</row>
    <row r="14" spans="1:19" x14ac:dyDescent="0.35">
      <c r="A14" s="74" t="s">
        <v>14</v>
      </c>
      <c r="B14" s="74">
        <f>COUNTA(A1:A50)-4</f>
        <v>3</v>
      </c>
      <c r="C14" s="74">
        <f>B14*0.4</f>
        <v>1.2000000000000002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</row>
    <row r="19" ht="12.75" customHeight="1" x14ac:dyDescent="0.35"/>
  </sheetData>
  <sortState xmlns:xlrd2="http://schemas.microsoft.com/office/spreadsheetml/2017/richdata2" ref="A7:S9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8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14"/>
  <sheetViews>
    <sheetView zoomScale="85" zoomScaleNormal="85" workbookViewId="0">
      <selection activeCell="B7" sqref="B7:G8"/>
    </sheetView>
  </sheetViews>
  <sheetFormatPr defaultRowHeight="14.5" x14ac:dyDescent="0.35"/>
  <cols>
    <col min="1" max="1" width="36.6328125" style="13" customWidth="1"/>
    <col min="2" max="2" width="10.90625" style="13" customWidth="1"/>
  </cols>
  <sheetData>
    <row r="1" spans="1:17" ht="15.75" customHeight="1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18.75" customHeight="1" x14ac:dyDescent="0.35">
      <c r="A2" s="156" t="s">
        <v>269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15.75" customHeight="1" x14ac:dyDescent="0.3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5.7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47.25" customHeight="1" x14ac:dyDescent="0.35">
      <c r="A5" s="158" t="s">
        <v>2</v>
      </c>
      <c r="B5" s="162" t="s">
        <v>106</v>
      </c>
      <c r="C5" s="161"/>
      <c r="D5" s="162" t="s">
        <v>270</v>
      </c>
      <c r="E5" s="161"/>
      <c r="F5" s="162" t="s">
        <v>271</v>
      </c>
      <c r="G5" s="161"/>
      <c r="H5" s="160"/>
      <c r="I5" s="161"/>
      <c r="J5" s="160"/>
      <c r="K5" s="161"/>
      <c r="L5" s="160"/>
      <c r="M5" s="161"/>
      <c r="N5" s="160"/>
      <c r="O5" s="161"/>
      <c r="P5" s="160" t="s">
        <v>6</v>
      </c>
      <c r="Q5" s="160" t="s">
        <v>7</v>
      </c>
    </row>
    <row r="6" spans="1:17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159"/>
      <c r="Q6" s="159"/>
    </row>
    <row r="7" spans="1:17" ht="15.75" customHeight="1" x14ac:dyDescent="0.35">
      <c r="A7" s="118" t="s">
        <v>273</v>
      </c>
      <c r="B7" s="146">
        <v>93</v>
      </c>
      <c r="C7" s="107">
        <v>1</v>
      </c>
      <c r="D7" s="146">
        <v>80</v>
      </c>
      <c r="E7" s="107">
        <v>1</v>
      </c>
      <c r="F7" s="146">
        <v>97</v>
      </c>
      <c r="G7" s="107">
        <v>1</v>
      </c>
      <c r="H7" s="122"/>
      <c r="I7" s="107"/>
      <c r="J7" s="122"/>
      <c r="K7" s="107"/>
      <c r="L7" s="122"/>
      <c r="M7" s="107"/>
      <c r="N7" s="118"/>
      <c r="O7" s="107"/>
      <c r="P7" s="122"/>
      <c r="Q7" s="109">
        <f>95*(B7*C7+D7*E7+F7*G7)/((C7+E7+G7)*100)+P7</f>
        <v>85.5</v>
      </c>
    </row>
    <row r="8" spans="1:17" ht="15.75" customHeight="1" x14ac:dyDescent="0.35">
      <c r="A8" s="92" t="s">
        <v>274</v>
      </c>
      <c r="B8" s="102">
        <v>93</v>
      </c>
      <c r="C8" s="102">
        <v>1</v>
      </c>
      <c r="D8" s="102">
        <v>75</v>
      </c>
      <c r="E8" s="102">
        <v>1</v>
      </c>
      <c r="F8" s="102">
        <v>90</v>
      </c>
      <c r="G8" s="102">
        <v>1</v>
      </c>
      <c r="H8" s="96"/>
      <c r="I8" s="96"/>
      <c r="J8" s="96"/>
      <c r="K8" s="96"/>
      <c r="L8" s="96"/>
      <c r="M8" s="96"/>
      <c r="N8" s="92"/>
      <c r="O8" s="96"/>
      <c r="P8" s="96"/>
      <c r="Q8" s="29">
        <f>95*(B8*C8+D8*E8+F8*G8)/((C8+E8+G8)*100)+P8</f>
        <v>81.7</v>
      </c>
    </row>
    <row r="9" spans="1:17" ht="15.75" customHeight="1" x14ac:dyDescent="0.35">
      <c r="A9" s="92" t="s">
        <v>272</v>
      </c>
      <c r="B9" s="52"/>
      <c r="C9" s="96"/>
      <c r="D9" s="52"/>
      <c r="E9" s="96"/>
      <c r="F9" s="52"/>
      <c r="G9" s="96"/>
      <c r="H9" s="52"/>
      <c r="I9" s="96"/>
      <c r="J9" s="52"/>
      <c r="K9" s="96"/>
      <c r="L9" s="52"/>
      <c r="M9" s="96"/>
      <c r="N9" s="92"/>
      <c r="O9" s="96"/>
      <c r="P9" s="52"/>
      <c r="Q9" s="29"/>
    </row>
    <row r="10" spans="1:17" ht="15.75" customHeight="1" x14ac:dyDescent="0.3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1:17" ht="15.75" customHeight="1" x14ac:dyDescent="0.3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  <row r="12" spans="1:17" ht="15.75" customHeight="1" x14ac:dyDescent="0.35">
      <c r="A12" s="36" t="s">
        <v>13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32">
        <f>AVERAGE(Q7:Q9)</f>
        <v>83.6</v>
      </c>
    </row>
    <row r="13" spans="1:17" ht="15.75" customHeight="1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7" ht="15.75" customHeight="1" x14ac:dyDescent="0.35">
      <c r="A14" s="41" t="s">
        <v>14</v>
      </c>
      <c r="B14" s="41">
        <f>COUNTA(A1:A50)-4</f>
        <v>3</v>
      </c>
      <c r="C14" s="41">
        <f>B14*0.4</f>
        <v>1.2000000000000002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</sheetData>
  <sortState xmlns:xlrd2="http://schemas.microsoft.com/office/spreadsheetml/2017/richdata2" ref="A7:Q9">
    <sortCondition descending="1" ref="Q7"/>
  </sortState>
  <mergeCells count="11">
    <mergeCell ref="Q5:Q6"/>
    <mergeCell ref="A2:Q2"/>
    <mergeCell ref="A5:A6"/>
    <mergeCell ref="B5:C5"/>
    <mergeCell ref="D5:E5"/>
    <mergeCell ref="F5:G5"/>
    <mergeCell ref="H5:I5"/>
    <mergeCell ref="J5:K5"/>
    <mergeCell ref="L5:M5"/>
    <mergeCell ref="N5:O5"/>
    <mergeCell ref="P5:P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18"/>
  <sheetViews>
    <sheetView zoomScale="85" zoomScaleNormal="85" workbookViewId="0">
      <selection activeCell="G24" sqref="G24"/>
    </sheetView>
  </sheetViews>
  <sheetFormatPr defaultRowHeight="14.5" x14ac:dyDescent="0.35"/>
  <cols>
    <col min="1" max="1" width="44" style="13" customWidth="1"/>
    <col min="2" max="2" width="10.90625" style="13" customWidth="1"/>
  </cols>
  <sheetData>
    <row r="1" spans="1:17" ht="15.75" customHeight="1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15" customHeight="1" x14ac:dyDescent="0.35">
      <c r="A2" s="156" t="s">
        <v>275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14.25" customHeight="1" x14ac:dyDescent="0.3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5.7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48.75" customHeight="1" x14ac:dyDescent="0.35">
      <c r="A5" s="158" t="s">
        <v>2</v>
      </c>
      <c r="B5" s="168" t="s">
        <v>3</v>
      </c>
      <c r="C5" s="161"/>
      <c r="D5" s="168" t="s">
        <v>4</v>
      </c>
      <c r="E5" s="161"/>
      <c r="F5" s="168" t="s">
        <v>5</v>
      </c>
      <c r="G5" s="161"/>
      <c r="H5" s="160"/>
      <c r="I5" s="161"/>
      <c r="J5" s="160"/>
      <c r="K5" s="161"/>
      <c r="L5" s="160"/>
      <c r="M5" s="161"/>
      <c r="N5" s="160"/>
      <c r="O5" s="161"/>
      <c r="P5" s="160" t="s">
        <v>6</v>
      </c>
      <c r="Q5" s="160" t="s">
        <v>7</v>
      </c>
    </row>
    <row r="6" spans="1:17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159"/>
      <c r="Q6" s="159"/>
    </row>
    <row r="7" spans="1:17" ht="15.75" customHeight="1" x14ac:dyDescent="0.35">
      <c r="A7" s="105" t="s">
        <v>282</v>
      </c>
      <c r="B7" s="146">
        <v>95</v>
      </c>
      <c r="C7" s="107">
        <v>1</v>
      </c>
      <c r="D7" s="146">
        <v>95</v>
      </c>
      <c r="E7" s="107">
        <v>1</v>
      </c>
      <c r="F7" s="146">
        <v>90</v>
      </c>
      <c r="G7" s="107">
        <v>1</v>
      </c>
      <c r="H7" s="122"/>
      <c r="I7" s="122"/>
      <c r="J7" s="122"/>
      <c r="K7" s="122"/>
      <c r="L7" s="122"/>
      <c r="M7" s="122"/>
      <c r="N7" s="122"/>
      <c r="O7" s="122"/>
      <c r="P7" s="122">
        <v>2</v>
      </c>
      <c r="Q7" s="109">
        <f t="shared" ref="Q7:Q12" si="0">95*(B7*C7+D7*E7+F7*G7)/((C7+E7+G7)*100)+P7</f>
        <v>90.666666666666671</v>
      </c>
    </row>
    <row r="8" spans="1:17" ht="15.75" customHeight="1" x14ac:dyDescent="0.35">
      <c r="A8" s="105" t="s">
        <v>277</v>
      </c>
      <c r="B8" s="146">
        <v>85</v>
      </c>
      <c r="C8" s="107">
        <v>1</v>
      </c>
      <c r="D8" s="146">
        <v>95</v>
      </c>
      <c r="E8" s="107">
        <v>1</v>
      </c>
      <c r="F8" s="146">
        <v>80</v>
      </c>
      <c r="G8" s="107">
        <v>1</v>
      </c>
      <c r="H8" s="122"/>
      <c r="I8" s="107"/>
      <c r="J8" s="122"/>
      <c r="K8" s="107"/>
      <c r="L8" s="122"/>
      <c r="M8" s="107"/>
      <c r="N8" s="122"/>
      <c r="O8" s="107"/>
      <c r="P8" s="122">
        <v>1</v>
      </c>
      <c r="Q8" s="109">
        <f t="shared" si="0"/>
        <v>83.333333333333329</v>
      </c>
    </row>
    <row r="9" spans="1:17" ht="15.75" customHeight="1" x14ac:dyDescent="0.35">
      <c r="A9" s="151" t="s">
        <v>280</v>
      </c>
      <c r="B9" s="152">
        <v>85</v>
      </c>
      <c r="C9" s="144">
        <v>1</v>
      </c>
      <c r="D9" s="152">
        <v>95</v>
      </c>
      <c r="E9" s="144">
        <v>1</v>
      </c>
      <c r="F9" s="152">
        <v>78</v>
      </c>
      <c r="G9" s="144">
        <v>1</v>
      </c>
      <c r="H9" s="153"/>
      <c r="I9" s="153"/>
      <c r="J9" s="153"/>
      <c r="K9" s="153"/>
      <c r="L9" s="153"/>
      <c r="M9" s="153"/>
      <c r="N9" s="153"/>
      <c r="O9" s="153"/>
      <c r="P9" s="153"/>
      <c r="Q9" s="142">
        <f t="shared" si="0"/>
        <v>81.7</v>
      </c>
    </row>
    <row r="10" spans="1:17" ht="15.75" customHeight="1" x14ac:dyDescent="0.35">
      <c r="A10" s="28" t="s">
        <v>276</v>
      </c>
      <c r="B10" s="147">
        <v>75</v>
      </c>
      <c r="C10" s="149">
        <v>1</v>
      </c>
      <c r="D10" s="147">
        <v>90</v>
      </c>
      <c r="E10" s="149">
        <v>1</v>
      </c>
      <c r="F10" s="147">
        <v>78</v>
      </c>
      <c r="G10" s="149">
        <v>1</v>
      </c>
      <c r="H10" s="52"/>
      <c r="I10" s="149"/>
      <c r="J10" s="52"/>
      <c r="K10" s="149"/>
      <c r="L10" s="52"/>
      <c r="M10" s="149"/>
      <c r="N10" s="52"/>
      <c r="O10" s="149"/>
      <c r="P10" s="52"/>
      <c r="Q10" s="29">
        <f t="shared" si="0"/>
        <v>76.95</v>
      </c>
    </row>
    <row r="11" spans="1:17" ht="15.75" customHeight="1" x14ac:dyDescent="0.35">
      <c r="A11" s="28" t="s">
        <v>279</v>
      </c>
      <c r="B11" s="147">
        <v>80</v>
      </c>
      <c r="C11" s="149">
        <v>1</v>
      </c>
      <c r="D11" s="147">
        <v>80</v>
      </c>
      <c r="E11" s="149">
        <v>1</v>
      </c>
      <c r="F11" s="147">
        <v>70</v>
      </c>
      <c r="G11" s="149">
        <v>1</v>
      </c>
      <c r="H11" s="52"/>
      <c r="I11" s="52"/>
      <c r="J11" s="52"/>
      <c r="K11" s="52"/>
      <c r="L11" s="52"/>
      <c r="M11" s="52"/>
      <c r="N11" s="52"/>
      <c r="O11" s="52"/>
      <c r="P11" s="52">
        <v>2</v>
      </c>
      <c r="Q11" s="29">
        <f t="shared" si="0"/>
        <v>74.833333333333329</v>
      </c>
    </row>
    <row r="12" spans="1:17" ht="15.75" customHeight="1" x14ac:dyDescent="0.35">
      <c r="A12" s="84" t="s">
        <v>278</v>
      </c>
      <c r="B12" s="147">
        <v>85</v>
      </c>
      <c r="C12" s="149">
        <v>1</v>
      </c>
      <c r="D12" s="147">
        <v>75</v>
      </c>
      <c r="E12" s="149">
        <v>1</v>
      </c>
      <c r="F12" s="147">
        <v>73</v>
      </c>
      <c r="G12" s="149">
        <v>1</v>
      </c>
      <c r="H12" s="52"/>
      <c r="I12" s="52"/>
      <c r="J12" s="52"/>
      <c r="K12" s="52"/>
      <c r="L12" s="52"/>
      <c r="M12" s="52"/>
      <c r="N12" s="52"/>
      <c r="O12" s="52"/>
      <c r="P12" s="52"/>
      <c r="Q12" s="29">
        <f t="shared" si="0"/>
        <v>73.783333333333331</v>
      </c>
    </row>
    <row r="13" spans="1:17" ht="15.75" customHeight="1" x14ac:dyDescent="0.35">
      <c r="A13" s="28" t="s">
        <v>281</v>
      </c>
      <c r="B13" s="83"/>
      <c r="C13" s="96"/>
      <c r="D13" s="83"/>
      <c r="E13" s="96"/>
      <c r="F13" s="83"/>
      <c r="G13" s="96"/>
      <c r="H13" s="83"/>
      <c r="I13" s="83"/>
      <c r="J13" s="83"/>
      <c r="K13" s="83"/>
      <c r="L13" s="83"/>
      <c r="M13" s="83"/>
      <c r="N13" s="52"/>
      <c r="O13" s="83"/>
      <c r="P13" s="83"/>
      <c r="Q13" s="29"/>
    </row>
    <row r="14" spans="1:17" x14ac:dyDescent="0.35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 x14ac:dyDescent="0.3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 ht="15.75" customHeight="1" x14ac:dyDescent="0.35">
      <c r="A16" s="36" t="s">
        <v>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32">
        <f>AVERAGE(Q7:Q13)</f>
        <v>80.211111111111109</v>
      </c>
    </row>
    <row r="17" spans="1:17" ht="15.75" customHeight="1" x14ac:dyDescent="0.3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ht="15.75" customHeight="1" x14ac:dyDescent="0.35">
      <c r="A18" s="41" t="s">
        <v>14</v>
      </c>
      <c r="B18" s="41">
        <f>COUNTA(A1:A50)-4</f>
        <v>7</v>
      </c>
      <c r="C18" s="41">
        <f>B18*0.4</f>
        <v>2.8000000000000003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</sheetData>
  <sortState xmlns:xlrd2="http://schemas.microsoft.com/office/spreadsheetml/2017/richdata2" ref="A7:Q12">
    <sortCondition descending="1" ref="Q12"/>
  </sortState>
  <mergeCells count="11">
    <mergeCell ref="Q5:Q6"/>
    <mergeCell ref="A2:Q2"/>
    <mergeCell ref="A5:A6"/>
    <mergeCell ref="B5:C5"/>
    <mergeCell ref="D5:E5"/>
    <mergeCell ref="F5:G5"/>
    <mergeCell ref="H5:I5"/>
    <mergeCell ref="J5:K5"/>
    <mergeCell ref="L5:M5"/>
    <mergeCell ref="N5:O5"/>
    <mergeCell ref="P5:P6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15"/>
  <sheetViews>
    <sheetView zoomScale="62" workbookViewId="0">
      <selection activeCell="A8" sqref="A8:Q8"/>
    </sheetView>
  </sheetViews>
  <sheetFormatPr defaultRowHeight="14.5" x14ac:dyDescent="0.35"/>
  <cols>
    <col min="1" max="1" width="39.08984375" style="13" customWidth="1"/>
    <col min="2" max="2" width="10.90625" style="13" customWidth="1"/>
  </cols>
  <sheetData>
    <row r="1" spans="1:17" ht="15.75" customHeight="1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14.25" customHeight="1" x14ac:dyDescent="0.35">
      <c r="A2" s="156" t="s">
        <v>283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14.25" customHeight="1" x14ac:dyDescent="0.3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5.7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60" customHeight="1" x14ac:dyDescent="0.35">
      <c r="A5" s="158" t="s">
        <v>2</v>
      </c>
      <c r="B5" s="168" t="s">
        <v>23</v>
      </c>
      <c r="C5" s="161"/>
      <c r="D5" s="168" t="s">
        <v>24</v>
      </c>
      <c r="E5" s="161"/>
      <c r="F5" s="168" t="s">
        <v>128</v>
      </c>
      <c r="G5" s="161"/>
      <c r="H5" s="160"/>
      <c r="I5" s="161"/>
      <c r="J5" s="160"/>
      <c r="K5" s="161"/>
      <c r="L5" s="160"/>
      <c r="M5" s="161"/>
      <c r="N5" s="160"/>
      <c r="O5" s="161"/>
      <c r="P5" s="160" t="s">
        <v>6</v>
      </c>
      <c r="Q5" s="160" t="s">
        <v>7</v>
      </c>
    </row>
    <row r="6" spans="1:17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159"/>
      <c r="Q6" s="159"/>
    </row>
    <row r="7" spans="1:17" ht="15.75" customHeight="1" x14ac:dyDescent="0.35">
      <c r="A7" s="128" t="s">
        <v>285</v>
      </c>
      <c r="B7" s="146">
        <v>90</v>
      </c>
      <c r="C7" s="107">
        <v>1</v>
      </c>
      <c r="D7" s="146">
        <v>95</v>
      </c>
      <c r="E7" s="107">
        <v>1</v>
      </c>
      <c r="F7" s="146">
        <v>95</v>
      </c>
      <c r="G7" s="107">
        <v>1</v>
      </c>
      <c r="H7" s="146"/>
      <c r="I7" s="107"/>
      <c r="J7" s="122"/>
      <c r="K7" s="107"/>
      <c r="L7" s="122"/>
      <c r="M7" s="107"/>
      <c r="N7" s="122"/>
      <c r="O7" s="107"/>
      <c r="P7" s="122"/>
      <c r="Q7" s="109">
        <f>95*(B7*C7+D7*E7+F7*G7)/((C7+E7+G7)*100)+P7</f>
        <v>88.666666666666671</v>
      </c>
    </row>
    <row r="8" spans="1:17" ht="15.75" customHeight="1" x14ac:dyDescent="0.35">
      <c r="A8" s="128" t="s">
        <v>286</v>
      </c>
      <c r="B8" s="146">
        <v>90</v>
      </c>
      <c r="C8" s="107">
        <v>1</v>
      </c>
      <c r="D8" s="146">
        <v>95</v>
      </c>
      <c r="E8" s="107">
        <v>1</v>
      </c>
      <c r="F8" s="146">
        <v>95</v>
      </c>
      <c r="G8" s="107">
        <v>1</v>
      </c>
      <c r="H8" s="146"/>
      <c r="I8" s="107"/>
      <c r="J8" s="122"/>
      <c r="K8" s="107"/>
      <c r="L8" s="122"/>
      <c r="M8" s="107"/>
      <c r="N8" s="122"/>
      <c r="O8" s="107"/>
      <c r="P8" s="122"/>
      <c r="Q8" s="109">
        <f>95*(B8*C8+D8*E8+F8*G8)/((C8+E8+G8)*100)+P8</f>
        <v>88.666666666666671</v>
      </c>
    </row>
    <row r="9" spans="1:17" ht="15.75" customHeight="1" x14ac:dyDescent="0.35">
      <c r="A9" s="91" t="s">
        <v>284</v>
      </c>
      <c r="B9" s="147">
        <v>68</v>
      </c>
      <c r="C9" s="102">
        <v>1</v>
      </c>
      <c r="D9" s="147">
        <v>68</v>
      </c>
      <c r="E9" s="102">
        <v>1</v>
      </c>
      <c r="F9" s="147">
        <v>65</v>
      </c>
      <c r="G9" s="102">
        <v>1</v>
      </c>
      <c r="H9" s="147"/>
      <c r="I9" s="52"/>
      <c r="J9" s="52"/>
      <c r="K9" s="52"/>
      <c r="L9" s="52"/>
      <c r="M9" s="52"/>
      <c r="N9" s="52"/>
      <c r="O9" s="52"/>
      <c r="P9" s="52"/>
      <c r="Q9" s="29">
        <f>95*(B9*C9+D9*E9+F9*G9)/((C9+E9+G9)*100)+P9</f>
        <v>63.65</v>
      </c>
    </row>
    <row r="10" spans="1:17" ht="15.75" customHeight="1" x14ac:dyDescent="0.35">
      <c r="A10" s="91" t="s">
        <v>287</v>
      </c>
      <c r="B10" s="147"/>
      <c r="C10" s="102"/>
      <c r="D10" s="147"/>
      <c r="E10" s="102"/>
      <c r="F10" s="147"/>
      <c r="G10" s="102"/>
      <c r="H10" s="147"/>
      <c r="I10" s="52"/>
      <c r="J10" s="52"/>
      <c r="K10" s="52"/>
      <c r="L10" s="52"/>
      <c r="M10" s="52"/>
      <c r="N10" s="52"/>
      <c r="O10" s="52"/>
      <c r="P10" s="52"/>
      <c r="Q10" s="29"/>
    </row>
    <row r="11" spans="1:17" ht="15.75" customHeight="1" x14ac:dyDescent="0.3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  <row r="12" spans="1:17" ht="15.75" customHeight="1" x14ac:dyDescent="0.3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spans="1:17" ht="15.75" customHeight="1" x14ac:dyDescent="0.35">
      <c r="A13" s="36" t="s">
        <v>13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32">
        <f>AVERAGE(Q7:Q10)</f>
        <v>80.327777777777783</v>
      </c>
    </row>
    <row r="14" spans="1:17" ht="15.75" customHeight="1" x14ac:dyDescent="0.3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7" ht="15.75" customHeight="1" x14ac:dyDescent="0.35">
      <c r="A15" s="41" t="s">
        <v>14</v>
      </c>
      <c r="B15" s="41">
        <f>COUNTA(A1:A50)-4</f>
        <v>4</v>
      </c>
      <c r="C15" s="41">
        <f>B15*0.4</f>
        <v>1.6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</sheetData>
  <sortState xmlns:xlrd2="http://schemas.microsoft.com/office/spreadsheetml/2017/richdata2" ref="A7:Q10">
    <sortCondition descending="1" ref="Q7"/>
  </sortState>
  <mergeCells count="11">
    <mergeCell ref="Q5:Q6"/>
    <mergeCell ref="A2:Q2"/>
    <mergeCell ref="A5:A6"/>
    <mergeCell ref="B5:C5"/>
    <mergeCell ref="D5:E5"/>
    <mergeCell ref="F5:G5"/>
    <mergeCell ref="H5:I5"/>
    <mergeCell ref="J5:K5"/>
    <mergeCell ref="L5:M5"/>
    <mergeCell ref="N5:O5"/>
    <mergeCell ref="P5:P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workbookViewId="0">
      <selection activeCell="B7" sqref="B7:G12"/>
    </sheetView>
  </sheetViews>
  <sheetFormatPr defaultRowHeight="14.5" x14ac:dyDescent="0.35"/>
  <cols>
    <col min="1" max="1" width="40.36328125" style="13" customWidth="1"/>
    <col min="2" max="2" width="10.90625" style="18" customWidth="1"/>
    <col min="3" max="11" width="9.36328125" style="13" bestFit="1" customWidth="1"/>
    <col min="13" max="13" width="11" style="13" bestFit="1" customWidth="1"/>
  </cols>
  <sheetData>
    <row r="1" spans="1:13" x14ac:dyDescent="0.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8.75" customHeight="1" x14ac:dyDescent="0.35">
      <c r="A2" s="156" t="s">
        <v>15</v>
      </c>
      <c r="B2" s="163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36.75" customHeight="1" x14ac:dyDescent="0.35">
      <c r="A5" s="158" t="s">
        <v>2</v>
      </c>
      <c r="B5" s="162" t="s">
        <v>3</v>
      </c>
      <c r="C5" s="161"/>
      <c r="D5" s="162" t="s">
        <v>4</v>
      </c>
      <c r="E5" s="161"/>
      <c r="F5" s="162" t="s">
        <v>5</v>
      </c>
      <c r="G5" s="161"/>
      <c r="H5" s="160"/>
      <c r="I5" s="161"/>
      <c r="J5" s="160"/>
      <c r="K5" s="161"/>
      <c r="L5" s="160" t="s">
        <v>6</v>
      </c>
      <c r="M5" s="162" t="s">
        <v>7</v>
      </c>
    </row>
    <row r="6" spans="1:13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159"/>
      <c r="M6" s="159"/>
    </row>
    <row r="7" spans="1:13" ht="15.75" customHeight="1" x14ac:dyDescent="0.35">
      <c r="A7" s="110" t="s">
        <v>16</v>
      </c>
      <c r="B7" s="107">
        <v>80</v>
      </c>
      <c r="C7" s="107">
        <v>1</v>
      </c>
      <c r="D7" s="107">
        <v>85</v>
      </c>
      <c r="E7" s="107">
        <v>1</v>
      </c>
      <c r="F7" s="107">
        <v>75</v>
      </c>
      <c r="G7" s="107">
        <v>1</v>
      </c>
      <c r="H7" s="106"/>
      <c r="I7" s="107"/>
      <c r="J7" s="106"/>
      <c r="K7" s="107"/>
      <c r="L7" s="108"/>
      <c r="M7" s="109">
        <f>95*(B7*C7+D7*E7+F7*G7)/((C7+E7+G7)*100)+L7</f>
        <v>76</v>
      </c>
    </row>
    <row r="8" spans="1:13" ht="15.75" customHeight="1" x14ac:dyDescent="0.35">
      <c r="A8" s="110" t="s">
        <v>17</v>
      </c>
      <c r="B8" s="107">
        <v>80</v>
      </c>
      <c r="C8" s="107">
        <v>1</v>
      </c>
      <c r="D8" s="107">
        <v>90</v>
      </c>
      <c r="E8" s="107">
        <v>1</v>
      </c>
      <c r="F8" s="107">
        <v>70</v>
      </c>
      <c r="G8" s="107">
        <v>1</v>
      </c>
      <c r="H8" s="106"/>
      <c r="I8" s="107"/>
      <c r="J8" s="106"/>
      <c r="K8" s="107"/>
      <c r="L8" s="111"/>
      <c r="M8" s="109">
        <f t="shared" ref="M8:M12" si="0">95*(B8*C8+D8*E8+F8*G8)/((C8+E8+G8)*100)+L8</f>
        <v>76</v>
      </c>
    </row>
    <row r="9" spans="1:13" ht="15.75" customHeight="1" x14ac:dyDescent="0.35">
      <c r="A9" s="21" t="s">
        <v>19</v>
      </c>
      <c r="B9" s="102">
        <v>70</v>
      </c>
      <c r="C9" s="102">
        <v>1</v>
      </c>
      <c r="D9" s="102">
        <v>75</v>
      </c>
      <c r="E9" s="102">
        <v>1</v>
      </c>
      <c r="F9" s="102">
        <v>80</v>
      </c>
      <c r="G9" s="102">
        <v>1</v>
      </c>
      <c r="H9" s="41"/>
      <c r="I9" s="96"/>
      <c r="J9" s="41"/>
      <c r="K9" s="96"/>
      <c r="L9" s="22"/>
      <c r="M9" s="29">
        <f t="shared" si="0"/>
        <v>71.25</v>
      </c>
    </row>
    <row r="10" spans="1:13" ht="15.75" customHeight="1" x14ac:dyDescent="0.35">
      <c r="A10" s="21" t="s">
        <v>20</v>
      </c>
      <c r="B10" s="102">
        <v>70</v>
      </c>
      <c r="C10" s="102">
        <v>1</v>
      </c>
      <c r="D10" s="102">
        <v>75</v>
      </c>
      <c r="E10" s="102">
        <v>1</v>
      </c>
      <c r="F10" s="102">
        <v>77</v>
      </c>
      <c r="G10" s="102">
        <v>1</v>
      </c>
      <c r="H10" s="41"/>
      <c r="I10" s="96"/>
      <c r="J10" s="41"/>
      <c r="K10" s="96"/>
      <c r="L10" s="22"/>
      <c r="M10" s="29">
        <f t="shared" si="0"/>
        <v>70.3</v>
      </c>
    </row>
    <row r="11" spans="1:13" ht="15.75" customHeight="1" x14ac:dyDescent="0.35">
      <c r="A11" s="21" t="s">
        <v>21</v>
      </c>
      <c r="B11" s="102">
        <v>68</v>
      </c>
      <c r="C11" s="102">
        <v>1</v>
      </c>
      <c r="D11" s="102">
        <v>68</v>
      </c>
      <c r="E11" s="102">
        <v>1</v>
      </c>
      <c r="F11" s="102">
        <v>60</v>
      </c>
      <c r="G11" s="102">
        <v>1</v>
      </c>
      <c r="H11" s="41"/>
      <c r="I11" s="96"/>
      <c r="J11" s="41"/>
      <c r="K11" s="96"/>
      <c r="L11" s="22"/>
      <c r="M11" s="29">
        <f t="shared" si="0"/>
        <v>62.06666666666667</v>
      </c>
    </row>
    <row r="12" spans="1:13" ht="15.75" customHeight="1" x14ac:dyDescent="0.35">
      <c r="A12" s="21" t="s">
        <v>22</v>
      </c>
      <c r="B12" s="102">
        <v>68</v>
      </c>
      <c r="C12" s="102">
        <v>1</v>
      </c>
      <c r="D12" s="102">
        <v>68</v>
      </c>
      <c r="E12" s="102">
        <v>1</v>
      </c>
      <c r="F12" s="102">
        <v>60</v>
      </c>
      <c r="G12" s="102">
        <v>1</v>
      </c>
      <c r="H12" s="41"/>
      <c r="I12" s="96"/>
      <c r="J12" s="41"/>
      <c r="K12" s="96"/>
      <c r="L12" s="99"/>
      <c r="M12" s="29">
        <f t="shared" si="0"/>
        <v>62.06666666666667</v>
      </c>
    </row>
    <row r="13" spans="1:13" ht="15.75" customHeight="1" x14ac:dyDescent="0.35">
      <c r="A13" s="21" t="s">
        <v>18</v>
      </c>
      <c r="B13" s="41"/>
      <c r="C13" s="96"/>
      <c r="D13" s="41"/>
      <c r="E13" s="96"/>
      <c r="F13" s="41"/>
      <c r="G13" s="96"/>
      <c r="H13" s="41"/>
      <c r="I13" s="96"/>
      <c r="J13" s="41"/>
      <c r="K13" s="96"/>
      <c r="L13" s="22"/>
      <c r="M13" s="29"/>
    </row>
    <row r="14" spans="1:13" ht="15.75" customHeight="1" x14ac:dyDescent="0.35">
      <c r="A14" s="23"/>
      <c r="B14" s="96"/>
      <c r="C14" s="96"/>
      <c r="D14" s="24"/>
      <c r="E14" s="96"/>
      <c r="F14" s="96"/>
      <c r="G14" s="96"/>
      <c r="H14" s="96"/>
      <c r="I14" s="96"/>
      <c r="J14" s="96"/>
      <c r="K14" s="96"/>
      <c r="L14" s="96"/>
      <c r="M14" s="11"/>
    </row>
    <row r="15" spans="1:13" ht="15.75" customHeight="1" x14ac:dyDescent="0.35">
      <c r="A15" s="23"/>
      <c r="B15" s="96"/>
      <c r="C15" s="96"/>
      <c r="D15" s="24"/>
      <c r="E15" s="96"/>
      <c r="F15" s="96"/>
      <c r="G15" s="96"/>
      <c r="H15" s="96"/>
      <c r="I15" s="96"/>
      <c r="J15" s="96"/>
      <c r="K15" s="96"/>
      <c r="L15" s="96"/>
      <c r="M15" s="12"/>
    </row>
    <row r="16" spans="1:13" ht="15.75" customHeight="1" x14ac:dyDescent="0.35">
      <c r="A16" s="25" t="s">
        <v>13</v>
      </c>
      <c r="B16" s="26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32">
        <f>AVERAGE(M7:M13,)</f>
        <v>59.669047619047618</v>
      </c>
    </row>
    <row r="17" spans="1:13" ht="15.75" customHeight="1" x14ac:dyDescent="0.3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2"/>
    </row>
    <row r="18" spans="1:13" ht="15.75" customHeight="1" x14ac:dyDescent="0.35">
      <c r="A18" s="41" t="s">
        <v>14</v>
      </c>
      <c r="B18" s="41">
        <f>COUNTA(A1:A50)-4</f>
        <v>7</v>
      </c>
      <c r="C18" s="41">
        <f>B18*0.4</f>
        <v>2.8000000000000003</v>
      </c>
      <c r="D18" s="41"/>
      <c r="E18" s="41"/>
      <c r="F18" s="41"/>
      <c r="G18" s="41"/>
      <c r="H18" s="41"/>
      <c r="I18" s="41"/>
      <c r="J18" s="41"/>
      <c r="K18" s="41"/>
      <c r="L18" s="41"/>
      <c r="M18" s="2"/>
    </row>
  </sheetData>
  <sortState xmlns:xlrd2="http://schemas.microsoft.com/office/spreadsheetml/2017/richdata2" ref="A7:M13">
    <sortCondition descending="1" ref="M13"/>
  </sortState>
  <mergeCells count="9">
    <mergeCell ref="L5:L6"/>
    <mergeCell ref="M5:M6"/>
    <mergeCell ref="A2:M2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orientation="portrait" verticalDpi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S26"/>
  <sheetViews>
    <sheetView zoomScale="85" zoomScaleNormal="85" workbookViewId="0">
      <selection activeCell="A8" sqref="A8:XFD8"/>
    </sheetView>
  </sheetViews>
  <sheetFormatPr defaultRowHeight="15.5" x14ac:dyDescent="0.35"/>
  <cols>
    <col min="1" max="1" width="36.90625" style="65" customWidth="1"/>
    <col min="2" max="2" width="7.6328125" style="65" customWidth="1"/>
    <col min="3" max="3" width="9.453125" style="65" bestFit="1" customWidth="1"/>
    <col min="4" max="4" width="7.6328125" style="65" customWidth="1"/>
    <col min="5" max="5" width="9.453125" style="65" customWidth="1"/>
    <col min="6" max="6" width="7.6328125" style="65" customWidth="1"/>
    <col min="7" max="7" width="9.453125" style="65" customWidth="1"/>
    <col min="8" max="8" width="7.6328125" style="65" customWidth="1"/>
    <col min="9" max="9" width="9.453125" style="65" customWidth="1"/>
    <col min="10" max="10" width="7.6328125" style="65" customWidth="1"/>
    <col min="11" max="11" width="9.453125" style="65" customWidth="1"/>
    <col min="12" max="12" width="7.6328125" style="65" customWidth="1"/>
    <col min="13" max="13" width="9.453125" style="65" customWidth="1"/>
    <col min="14" max="14" width="7.6328125" style="65" customWidth="1"/>
    <col min="15" max="15" width="9.453125" style="65" customWidth="1"/>
    <col min="16" max="17" width="7.54296875" style="65" customWidth="1"/>
    <col min="18" max="18" width="6.453125" style="65" customWidth="1"/>
    <col min="19" max="19" width="11.90625" style="65" bestFit="1" customWidth="1"/>
    <col min="20" max="256" width="9.08984375" style="65" customWidth="1"/>
    <col min="257" max="257" width="36.90625" style="65" customWidth="1"/>
    <col min="258" max="258" width="6.453125" style="65" customWidth="1"/>
    <col min="259" max="259" width="7.54296875" style="65" bestFit="1" customWidth="1"/>
    <col min="260" max="260" width="6.6328125" style="65" customWidth="1"/>
    <col min="261" max="261" width="7.08984375" style="65" customWidth="1"/>
    <col min="262" max="262" width="6.90625" style="65" customWidth="1"/>
    <col min="263" max="267" width="7" style="65" customWidth="1"/>
    <col min="268" max="273" width="7.54296875" style="65" customWidth="1"/>
    <col min="274" max="274" width="6.453125" style="65" customWidth="1"/>
    <col min="275" max="275" width="11.90625" style="65" bestFit="1" customWidth="1"/>
    <col min="276" max="512" width="9.08984375" style="65" customWidth="1"/>
    <col min="513" max="513" width="36.90625" style="65" customWidth="1"/>
    <col min="514" max="514" width="6.453125" style="65" customWidth="1"/>
    <col min="515" max="515" width="7.54296875" style="65" bestFit="1" customWidth="1"/>
    <col min="516" max="516" width="6.6328125" style="65" customWidth="1"/>
    <col min="517" max="517" width="7.08984375" style="65" customWidth="1"/>
    <col min="518" max="518" width="6.90625" style="65" customWidth="1"/>
    <col min="519" max="523" width="7" style="65" customWidth="1"/>
    <col min="524" max="529" width="7.54296875" style="65" customWidth="1"/>
    <col min="530" max="530" width="6.453125" style="65" customWidth="1"/>
    <col min="531" max="531" width="11.90625" style="65" bestFit="1" customWidth="1"/>
    <col min="532" max="768" width="9.08984375" style="65" customWidth="1"/>
    <col min="769" max="769" width="36.90625" style="65" customWidth="1"/>
    <col min="770" max="770" width="6.453125" style="65" customWidth="1"/>
    <col min="771" max="771" width="7.54296875" style="65" bestFit="1" customWidth="1"/>
    <col min="772" max="772" width="6.6328125" style="65" customWidth="1"/>
    <col min="773" max="773" width="7.08984375" style="65" customWidth="1"/>
    <col min="774" max="774" width="6.90625" style="65" customWidth="1"/>
    <col min="775" max="779" width="7" style="65" customWidth="1"/>
    <col min="780" max="785" width="7.54296875" style="65" customWidth="1"/>
    <col min="786" max="786" width="6.453125" style="65" customWidth="1"/>
    <col min="787" max="787" width="11.90625" style="65" bestFit="1" customWidth="1"/>
    <col min="788" max="1024" width="9.08984375" style="65" customWidth="1"/>
    <col min="1025" max="1025" width="36.90625" style="65" customWidth="1"/>
    <col min="1026" max="1026" width="6.453125" style="65" customWidth="1"/>
    <col min="1027" max="1027" width="7.54296875" style="65" bestFit="1" customWidth="1"/>
    <col min="1028" max="1028" width="6.6328125" style="65" customWidth="1"/>
    <col min="1029" max="1029" width="7.08984375" style="65" customWidth="1"/>
    <col min="1030" max="1030" width="6.90625" style="65" customWidth="1"/>
    <col min="1031" max="1035" width="7" style="65" customWidth="1"/>
    <col min="1036" max="1041" width="7.54296875" style="65" customWidth="1"/>
    <col min="1042" max="1042" width="6.453125" style="65" customWidth="1"/>
    <col min="1043" max="1043" width="11.90625" style="65" bestFit="1" customWidth="1"/>
    <col min="1044" max="1280" width="9.08984375" style="65" customWidth="1"/>
    <col min="1281" max="1281" width="36.90625" style="65" customWidth="1"/>
    <col min="1282" max="1282" width="6.453125" style="65" customWidth="1"/>
    <col min="1283" max="1283" width="7.54296875" style="65" bestFit="1" customWidth="1"/>
    <col min="1284" max="1284" width="6.6328125" style="65" customWidth="1"/>
    <col min="1285" max="1285" width="7.08984375" style="65" customWidth="1"/>
    <col min="1286" max="1286" width="6.90625" style="65" customWidth="1"/>
    <col min="1287" max="1291" width="7" style="65" customWidth="1"/>
    <col min="1292" max="1297" width="7.54296875" style="65" customWidth="1"/>
    <col min="1298" max="1298" width="6.453125" style="65" customWidth="1"/>
    <col min="1299" max="1299" width="11.90625" style="65" bestFit="1" customWidth="1"/>
    <col min="1300" max="1536" width="9.08984375" style="65" customWidth="1"/>
    <col min="1537" max="1537" width="36.90625" style="65" customWidth="1"/>
    <col min="1538" max="1538" width="6.453125" style="65" customWidth="1"/>
    <col min="1539" max="1539" width="7.54296875" style="65" bestFit="1" customWidth="1"/>
    <col min="1540" max="1540" width="6.6328125" style="65" customWidth="1"/>
    <col min="1541" max="1541" width="7.08984375" style="65" customWidth="1"/>
    <col min="1542" max="1542" width="6.90625" style="65" customWidth="1"/>
    <col min="1543" max="1547" width="7" style="65" customWidth="1"/>
    <col min="1548" max="1553" width="7.54296875" style="65" customWidth="1"/>
    <col min="1554" max="1554" width="6.453125" style="65" customWidth="1"/>
    <col min="1555" max="1555" width="11.90625" style="65" bestFit="1" customWidth="1"/>
    <col min="1556" max="1792" width="9.08984375" style="65" customWidth="1"/>
    <col min="1793" max="1793" width="36.90625" style="65" customWidth="1"/>
    <col min="1794" max="1794" width="6.453125" style="65" customWidth="1"/>
    <col min="1795" max="1795" width="7.54296875" style="65" bestFit="1" customWidth="1"/>
    <col min="1796" max="1796" width="6.6328125" style="65" customWidth="1"/>
    <col min="1797" max="1797" width="7.08984375" style="65" customWidth="1"/>
    <col min="1798" max="1798" width="6.90625" style="65" customWidth="1"/>
    <col min="1799" max="1803" width="7" style="65" customWidth="1"/>
    <col min="1804" max="1809" width="7.54296875" style="65" customWidth="1"/>
    <col min="1810" max="1810" width="6.453125" style="65" customWidth="1"/>
    <col min="1811" max="1811" width="11.90625" style="65" bestFit="1" customWidth="1"/>
    <col min="1812" max="2048" width="9.08984375" style="65" customWidth="1"/>
    <col min="2049" max="2049" width="36.90625" style="65" customWidth="1"/>
    <col min="2050" max="2050" width="6.453125" style="65" customWidth="1"/>
    <col min="2051" max="2051" width="7.54296875" style="65" bestFit="1" customWidth="1"/>
    <col min="2052" max="2052" width="6.6328125" style="65" customWidth="1"/>
    <col min="2053" max="2053" width="7.08984375" style="65" customWidth="1"/>
    <col min="2054" max="2054" width="6.90625" style="65" customWidth="1"/>
    <col min="2055" max="2059" width="7" style="65" customWidth="1"/>
    <col min="2060" max="2065" width="7.54296875" style="65" customWidth="1"/>
    <col min="2066" max="2066" width="6.453125" style="65" customWidth="1"/>
    <col min="2067" max="2067" width="11.90625" style="65" bestFit="1" customWidth="1"/>
    <col min="2068" max="2304" width="9.08984375" style="65" customWidth="1"/>
    <col min="2305" max="2305" width="36.90625" style="65" customWidth="1"/>
    <col min="2306" max="2306" width="6.453125" style="65" customWidth="1"/>
    <col min="2307" max="2307" width="7.54296875" style="65" bestFit="1" customWidth="1"/>
    <col min="2308" max="2308" width="6.6328125" style="65" customWidth="1"/>
    <col min="2309" max="2309" width="7.08984375" style="65" customWidth="1"/>
    <col min="2310" max="2310" width="6.90625" style="65" customWidth="1"/>
    <col min="2311" max="2315" width="7" style="65" customWidth="1"/>
    <col min="2316" max="2321" width="7.54296875" style="65" customWidth="1"/>
    <col min="2322" max="2322" width="6.453125" style="65" customWidth="1"/>
    <col min="2323" max="2323" width="11.90625" style="65" bestFit="1" customWidth="1"/>
    <col min="2324" max="2560" width="9.08984375" style="65" customWidth="1"/>
    <col min="2561" max="2561" width="36.90625" style="65" customWidth="1"/>
    <col min="2562" max="2562" width="6.453125" style="65" customWidth="1"/>
    <col min="2563" max="2563" width="7.54296875" style="65" bestFit="1" customWidth="1"/>
    <col min="2564" max="2564" width="6.6328125" style="65" customWidth="1"/>
    <col min="2565" max="2565" width="7.08984375" style="65" customWidth="1"/>
    <col min="2566" max="2566" width="6.90625" style="65" customWidth="1"/>
    <col min="2567" max="2571" width="7" style="65" customWidth="1"/>
    <col min="2572" max="2577" width="7.54296875" style="65" customWidth="1"/>
    <col min="2578" max="2578" width="6.453125" style="65" customWidth="1"/>
    <col min="2579" max="2579" width="11.90625" style="65" bestFit="1" customWidth="1"/>
    <col min="2580" max="2816" width="9.08984375" style="65" customWidth="1"/>
    <col min="2817" max="2817" width="36.90625" style="65" customWidth="1"/>
    <col min="2818" max="2818" width="6.453125" style="65" customWidth="1"/>
    <col min="2819" max="2819" width="7.54296875" style="65" bestFit="1" customWidth="1"/>
    <col min="2820" max="2820" width="6.6328125" style="65" customWidth="1"/>
    <col min="2821" max="2821" width="7.08984375" style="65" customWidth="1"/>
    <col min="2822" max="2822" width="6.90625" style="65" customWidth="1"/>
    <col min="2823" max="2827" width="7" style="65" customWidth="1"/>
    <col min="2828" max="2833" width="7.54296875" style="65" customWidth="1"/>
    <col min="2834" max="2834" width="6.453125" style="65" customWidth="1"/>
    <col min="2835" max="2835" width="11.90625" style="65" bestFit="1" customWidth="1"/>
    <col min="2836" max="3072" width="9.08984375" style="65" customWidth="1"/>
    <col min="3073" max="3073" width="36.90625" style="65" customWidth="1"/>
    <col min="3074" max="3074" width="6.453125" style="65" customWidth="1"/>
    <col min="3075" max="3075" width="7.54296875" style="65" bestFit="1" customWidth="1"/>
    <col min="3076" max="3076" width="6.6328125" style="65" customWidth="1"/>
    <col min="3077" max="3077" width="7.08984375" style="65" customWidth="1"/>
    <col min="3078" max="3078" width="6.90625" style="65" customWidth="1"/>
    <col min="3079" max="3083" width="7" style="65" customWidth="1"/>
    <col min="3084" max="3089" width="7.54296875" style="65" customWidth="1"/>
    <col min="3090" max="3090" width="6.453125" style="65" customWidth="1"/>
    <col min="3091" max="3091" width="11.90625" style="65" bestFit="1" customWidth="1"/>
    <col min="3092" max="3328" width="9.08984375" style="65" customWidth="1"/>
    <col min="3329" max="3329" width="36.90625" style="65" customWidth="1"/>
    <col min="3330" max="3330" width="6.453125" style="65" customWidth="1"/>
    <col min="3331" max="3331" width="7.54296875" style="65" bestFit="1" customWidth="1"/>
    <col min="3332" max="3332" width="6.6328125" style="65" customWidth="1"/>
    <col min="3333" max="3333" width="7.08984375" style="65" customWidth="1"/>
    <col min="3334" max="3334" width="6.90625" style="65" customWidth="1"/>
    <col min="3335" max="3339" width="7" style="65" customWidth="1"/>
    <col min="3340" max="3345" width="7.54296875" style="65" customWidth="1"/>
    <col min="3346" max="3346" width="6.453125" style="65" customWidth="1"/>
    <col min="3347" max="3347" width="11.90625" style="65" bestFit="1" customWidth="1"/>
    <col min="3348" max="3584" width="9.08984375" style="65" customWidth="1"/>
    <col min="3585" max="3585" width="36.90625" style="65" customWidth="1"/>
    <col min="3586" max="3586" width="6.453125" style="65" customWidth="1"/>
    <col min="3587" max="3587" width="7.54296875" style="65" bestFit="1" customWidth="1"/>
    <col min="3588" max="3588" width="6.6328125" style="65" customWidth="1"/>
    <col min="3589" max="3589" width="7.08984375" style="65" customWidth="1"/>
    <col min="3590" max="3590" width="6.90625" style="65" customWidth="1"/>
    <col min="3591" max="3595" width="7" style="65" customWidth="1"/>
    <col min="3596" max="3601" width="7.54296875" style="65" customWidth="1"/>
    <col min="3602" max="3602" width="6.453125" style="65" customWidth="1"/>
    <col min="3603" max="3603" width="11.90625" style="65" bestFit="1" customWidth="1"/>
    <col min="3604" max="3840" width="9.08984375" style="65" customWidth="1"/>
    <col min="3841" max="3841" width="36.90625" style="65" customWidth="1"/>
    <col min="3842" max="3842" width="6.453125" style="65" customWidth="1"/>
    <col min="3843" max="3843" width="7.54296875" style="65" bestFit="1" customWidth="1"/>
    <col min="3844" max="3844" width="6.6328125" style="65" customWidth="1"/>
    <col min="3845" max="3845" width="7.08984375" style="65" customWidth="1"/>
    <col min="3846" max="3846" width="6.90625" style="65" customWidth="1"/>
    <col min="3847" max="3851" width="7" style="65" customWidth="1"/>
    <col min="3852" max="3857" width="7.54296875" style="65" customWidth="1"/>
    <col min="3858" max="3858" width="6.453125" style="65" customWidth="1"/>
    <col min="3859" max="3859" width="11.90625" style="65" bestFit="1" customWidth="1"/>
    <col min="3860" max="4096" width="9.08984375" style="65" customWidth="1"/>
    <col min="4097" max="4097" width="36.90625" style="65" customWidth="1"/>
    <col min="4098" max="4098" width="6.453125" style="65" customWidth="1"/>
    <col min="4099" max="4099" width="7.54296875" style="65" bestFit="1" customWidth="1"/>
    <col min="4100" max="4100" width="6.6328125" style="65" customWidth="1"/>
    <col min="4101" max="4101" width="7.08984375" style="65" customWidth="1"/>
    <col min="4102" max="4102" width="6.90625" style="65" customWidth="1"/>
    <col min="4103" max="4107" width="7" style="65" customWidth="1"/>
    <col min="4108" max="4113" width="7.54296875" style="65" customWidth="1"/>
    <col min="4114" max="4114" width="6.453125" style="65" customWidth="1"/>
    <col min="4115" max="4115" width="11.90625" style="65" bestFit="1" customWidth="1"/>
    <col min="4116" max="4352" width="9.08984375" style="65" customWidth="1"/>
    <col min="4353" max="4353" width="36.90625" style="65" customWidth="1"/>
    <col min="4354" max="4354" width="6.453125" style="65" customWidth="1"/>
    <col min="4355" max="4355" width="7.54296875" style="65" bestFit="1" customWidth="1"/>
    <col min="4356" max="4356" width="6.6328125" style="65" customWidth="1"/>
    <col min="4357" max="4357" width="7.08984375" style="65" customWidth="1"/>
    <col min="4358" max="4358" width="6.90625" style="65" customWidth="1"/>
    <col min="4359" max="4363" width="7" style="65" customWidth="1"/>
    <col min="4364" max="4369" width="7.54296875" style="65" customWidth="1"/>
    <col min="4370" max="4370" width="6.453125" style="65" customWidth="1"/>
    <col min="4371" max="4371" width="11.90625" style="65" bestFit="1" customWidth="1"/>
    <col min="4372" max="4608" width="9.08984375" style="65" customWidth="1"/>
    <col min="4609" max="4609" width="36.90625" style="65" customWidth="1"/>
    <col min="4610" max="4610" width="6.453125" style="65" customWidth="1"/>
    <col min="4611" max="4611" width="7.54296875" style="65" bestFit="1" customWidth="1"/>
    <col min="4612" max="4612" width="6.6328125" style="65" customWidth="1"/>
    <col min="4613" max="4613" width="7.08984375" style="65" customWidth="1"/>
    <col min="4614" max="4614" width="6.90625" style="65" customWidth="1"/>
    <col min="4615" max="4619" width="7" style="65" customWidth="1"/>
    <col min="4620" max="4625" width="7.54296875" style="65" customWidth="1"/>
    <col min="4626" max="4626" width="6.453125" style="65" customWidth="1"/>
    <col min="4627" max="4627" width="11.90625" style="65" bestFit="1" customWidth="1"/>
    <col min="4628" max="4864" width="9.08984375" style="65" customWidth="1"/>
    <col min="4865" max="4865" width="36.90625" style="65" customWidth="1"/>
    <col min="4866" max="4866" width="6.453125" style="65" customWidth="1"/>
    <col min="4867" max="4867" width="7.54296875" style="65" bestFit="1" customWidth="1"/>
    <col min="4868" max="4868" width="6.6328125" style="65" customWidth="1"/>
    <col min="4869" max="4869" width="7.08984375" style="65" customWidth="1"/>
    <col min="4870" max="4870" width="6.90625" style="65" customWidth="1"/>
    <col min="4871" max="4875" width="7" style="65" customWidth="1"/>
    <col min="4876" max="4881" width="7.54296875" style="65" customWidth="1"/>
    <col min="4882" max="4882" width="6.453125" style="65" customWidth="1"/>
    <col min="4883" max="4883" width="11.90625" style="65" bestFit="1" customWidth="1"/>
    <col min="4884" max="5120" width="9.08984375" style="65" customWidth="1"/>
    <col min="5121" max="5121" width="36.90625" style="65" customWidth="1"/>
    <col min="5122" max="5122" width="6.453125" style="65" customWidth="1"/>
    <col min="5123" max="5123" width="7.54296875" style="65" bestFit="1" customWidth="1"/>
    <col min="5124" max="5124" width="6.6328125" style="65" customWidth="1"/>
    <col min="5125" max="5125" width="7.08984375" style="65" customWidth="1"/>
    <col min="5126" max="5126" width="6.90625" style="65" customWidth="1"/>
    <col min="5127" max="5131" width="7" style="65" customWidth="1"/>
    <col min="5132" max="5137" width="7.54296875" style="65" customWidth="1"/>
    <col min="5138" max="5138" width="6.453125" style="65" customWidth="1"/>
    <col min="5139" max="5139" width="11.90625" style="65" bestFit="1" customWidth="1"/>
    <col min="5140" max="5376" width="9.08984375" style="65" customWidth="1"/>
    <col min="5377" max="5377" width="36.90625" style="65" customWidth="1"/>
    <col min="5378" max="5378" width="6.453125" style="65" customWidth="1"/>
    <col min="5379" max="5379" width="7.54296875" style="65" bestFit="1" customWidth="1"/>
    <col min="5380" max="5380" width="6.6328125" style="65" customWidth="1"/>
    <col min="5381" max="5381" width="7.08984375" style="65" customWidth="1"/>
    <col min="5382" max="5382" width="6.90625" style="65" customWidth="1"/>
    <col min="5383" max="5387" width="7" style="65" customWidth="1"/>
    <col min="5388" max="5393" width="7.54296875" style="65" customWidth="1"/>
    <col min="5394" max="5394" width="6.453125" style="65" customWidth="1"/>
    <col min="5395" max="5395" width="11.90625" style="65" bestFit="1" customWidth="1"/>
    <col min="5396" max="5632" width="9.08984375" style="65" customWidth="1"/>
    <col min="5633" max="5633" width="36.90625" style="65" customWidth="1"/>
    <col min="5634" max="5634" width="6.453125" style="65" customWidth="1"/>
    <col min="5635" max="5635" width="7.54296875" style="65" bestFit="1" customWidth="1"/>
    <col min="5636" max="5636" width="6.6328125" style="65" customWidth="1"/>
    <col min="5637" max="5637" width="7.08984375" style="65" customWidth="1"/>
    <col min="5638" max="5638" width="6.90625" style="65" customWidth="1"/>
    <col min="5639" max="5643" width="7" style="65" customWidth="1"/>
    <col min="5644" max="5649" width="7.54296875" style="65" customWidth="1"/>
    <col min="5650" max="5650" width="6.453125" style="65" customWidth="1"/>
    <col min="5651" max="5651" width="11.90625" style="65" bestFit="1" customWidth="1"/>
    <col min="5652" max="5888" width="9.08984375" style="65" customWidth="1"/>
    <col min="5889" max="5889" width="36.90625" style="65" customWidth="1"/>
    <col min="5890" max="5890" width="6.453125" style="65" customWidth="1"/>
    <col min="5891" max="5891" width="7.54296875" style="65" bestFit="1" customWidth="1"/>
    <col min="5892" max="5892" width="6.6328125" style="65" customWidth="1"/>
    <col min="5893" max="5893" width="7.08984375" style="65" customWidth="1"/>
    <col min="5894" max="5894" width="6.90625" style="65" customWidth="1"/>
    <col min="5895" max="5899" width="7" style="65" customWidth="1"/>
    <col min="5900" max="5905" width="7.54296875" style="65" customWidth="1"/>
    <col min="5906" max="5906" width="6.453125" style="65" customWidth="1"/>
    <col min="5907" max="5907" width="11.90625" style="65" bestFit="1" customWidth="1"/>
    <col min="5908" max="6144" width="9.08984375" style="65" customWidth="1"/>
    <col min="6145" max="6145" width="36.90625" style="65" customWidth="1"/>
    <col min="6146" max="6146" width="6.453125" style="65" customWidth="1"/>
    <col min="6147" max="6147" width="7.54296875" style="65" bestFit="1" customWidth="1"/>
    <col min="6148" max="6148" width="6.6328125" style="65" customWidth="1"/>
    <col min="6149" max="6149" width="7.08984375" style="65" customWidth="1"/>
    <col min="6150" max="6150" width="6.90625" style="65" customWidth="1"/>
    <col min="6151" max="6155" width="7" style="65" customWidth="1"/>
    <col min="6156" max="6161" width="7.54296875" style="65" customWidth="1"/>
    <col min="6162" max="6162" width="6.453125" style="65" customWidth="1"/>
    <col min="6163" max="6163" width="11.90625" style="65" bestFit="1" customWidth="1"/>
    <col min="6164" max="6400" width="9.08984375" style="65" customWidth="1"/>
    <col min="6401" max="6401" width="36.90625" style="65" customWidth="1"/>
    <col min="6402" max="6402" width="6.453125" style="65" customWidth="1"/>
    <col min="6403" max="6403" width="7.54296875" style="65" bestFit="1" customWidth="1"/>
    <col min="6404" max="6404" width="6.6328125" style="65" customWidth="1"/>
    <col min="6405" max="6405" width="7.08984375" style="65" customWidth="1"/>
    <col min="6406" max="6406" width="6.90625" style="65" customWidth="1"/>
    <col min="6407" max="6411" width="7" style="65" customWidth="1"/>
    <col min="6412" max="6417" width="7.54296875" style="65" customWidth="1"/>
    <col min="6418" max="6418" width="6.453125" style="65" customWidth="1"/>
    <col min="6419" max="6419" width="11.90625" style="65" bestFit="1" customWidth="1"/>
    <col min="6420" max="6656" width="9.08984375" style="65" customWidth="1"/>
    <col min="6657" max="6657" width="36.90625" style="65" customWidth="1"/>
    <col min="6658" max="6658" width="6.453125" style="65" customWidth="1"/>
    <col min="6659" max="6659" width="7.54296875" style="65" bestFit="1" customWidth="1"/>
    <col min="6660" max="6660" width="6.6328125" style="65" customWidth="1"/>
    <col min="6661" max="6661" width="7.08984375" style="65" customWidth="1"/>
    <col min="6662" max="6662" width="6.90625" style="65" customWidth="1"/>
    <col min="6663" max="6667" width="7" style="65" customWidth="1"/>
    <col min="6668" max="6673" width="7.54296875" style="65" customWidth="1"/>
    <col min="6674" max="6674" width="6.453125" style="65" customWidth="1"/>
    <col min="6675" max="6675" width="11.90625" style="65" bestFit="1" customWidth="1"/>
    <col min="6676" max="6912" width="9.08984375" style="65" customWidth="1"/>
    <col min="6913" max="6913" width="36.90625" style="65" customWidth="1"/>
    <col min="6914" max="6914" width="6.453125" style="65" customWidth="1"/>
    <col min="6915" max="6915" width="7.54296875" style="65" bestFit="1" customWidth="1"/>
    <col min="6916" max="6916" width="6.6328125" style="65" customWidth="1"/>
    <col min="6917" max="6917" width="7.08984375" style="65" customWidth="1"/>
    <col min="6918" max="6918" width="6.90625" style="65" customWidth="1"/>
    <col min="6919" max="6923" width="7" style="65" customWidth="1"/>
    <col min="6924" max="6929" width="7.54296875" style="65" customWidth="1"/>
    <col min="6930" max="6930" width="6.453125" style="65" customWidth="1"/>
    <col min="6931" max="6931" width="11.90625" style="65" bestFit="1" customWidth="1"/>
    <col min="6932" max="7168" width="9.08984375" style="65" customWidth="1"/>
    <col min="7169" max="7169" width="36.90625" style="65" customWidth="1"/>
    <col min="7170" max="7170" width="6.453125" style="65" customWidth="1"/>
    <col min="7171" max="7171" width="7.54296875" style="65" bestFit="1" customWidth="1"/>
    <col min="7172" max="7172" width="6.6328125" style="65" customWidth="1"/>
    <col min="7173" max="7173" width="7.08984375" style="65" customWidth="1"/>
    <col min="7174" max="7174" width="6.90625" style="65" customWidth="1"/>
    <col min="7175" max="7179" width="7" style="65" customWidth="1"/>
    <col min="7180" max="7185" width="7.54296875" style="65" customWidth="1"/>
    <col min="7186" max="7186" width="6.453125" style="65" customWidth="1"/>
    <col min="7187" max="7187" width="11.90625" style="65" bestFit="1" customWidth="1"/>
    <col min="7188" max="7424" width="9.08984375" style="65" customWidth="1"/>
    <col min="7425" max="7425" width="36.90625" style="65" customWidth="1"/>
    <col min="7426" max="7426" width="6.453125" style="65" customWidth="1"/>
    <col min="7427" max="7427" width="7.54296875" style="65" bestFit="1" customWidth="1"/>
    <col min="7428" max="7428" width="6.6328125" style="65" customWidth="1"/>
    <col min="7429" max="7429" width="7.08984375" style="65" customWidth="1"/>
    <col min="7430" max="7430" width="6.90625" style="65" customWidth="1"/>
    <col min="7431" max="7435" width="7" style="65" customWidth="1"/>
    <col min="7436" max="7441" width="7.54296875" style="65" customWidth="1"/>
    <col min="7442" max="7442" width="6.453125" style="65" customWidth="1"/>
    <col min="7443" max="7443" width="11.90625" style="65" bestFit="1" customWidth="1"/>
    <col min="7444" max="7680" width="9.08984375" style="65" customWidth="1"/>
    <col min="7681" max="7681" width="36.90625" style="65" customWidth="1"/>
    <col min="7682" max="7682" width="6.453125" style="65" customWidth="1"/>
    <col min="7683" max="7683" width="7.54296875" style="65" bestFit="1" customWidth="1"/>
    <col min="7684" max="7684" width="6.6328125" style="65" customWidth="1"/>
    <col min="7685" max="7685" width="7.08984375" style="65" customWidth="1"/>
    <col min="7686" max="7686" width="6.90625" style="65" customWidth="1"/>
    <col min="7687" max="7691" width="7" style="65" customWidth="1"/>
    <col min="7692" max="7697" width="7.54296875" style="65" customWidth="1"/>
    <col min="7698" max="7698" width="6.453125" style="65" customWidth="1"/>
    <col min="7699" max="7699" width="11.90625" style="65" bestFit="1" customWidth="1"/>
    <col min="7700" max="7936" width="9.08984375" style="65" customWidth="1"/>
    <col min="7937" max="7937" width="36.90625" style="65" customWidth="1"/>
    <col min="7938" max="7938" width="6.453125" style="65" customWidth="1"/>
    <col min="7939" max="7939" width="7.54296875" style="65" bestFit="1" customWidth="1"/>
    <col min="7940" max="7940" width="6.6328125" style="65" customWidth="1"/>
    <col min="7941" max="7941" width="7.08984375" style="65" customWidth="1"/>
    <col min="7942" max="7942" width="6.90625" style="65" customWidth="1"/>
    <col min="7943" max="7947" width="7" style="65" customWidth="1"/>
    <col min="7948" max="7953" width="7.54296875" style="65" customWidth="1"/>
    <col min="7954" max="7954" width="6.453125" style="65" customWidth="1"/>
    <col min="7955" max="7955" width="11.90625" style="65" bestFit="1" customWidth="1"/>
    <col min="7956" max="8192" width="9.08984375" style="65" customWidth="1"/>
    <col min="8193" max="8193" width="36.90625" style="65" customWidth="1"/>
    <col min="8194" max="8194" width="6.453125" style="65" customWidth="1"/>
    <col min="8195" max="8195" width="7.54296875" style="65" bestFit="1" customWidth="1"/>
    <col min="8196" max="8196" width="6.6328125" style="65" customWidth="1"/>
    <col min="8197" max="8197" width="7.08984375" style="65" customWidth="1"/>
    <col min="8198" max="8198" width="6.90625" style="65" customWidth="1"/>
    <col min="8199" max="8203" width="7" style="65" customWidth="1"/>
    <col min="8204" max="8209" width="7.54296875" style="65" customWidth="1"/>
    <col min="8210" max="8210" width="6.453125" style="65" customWidth="1"/>
    <col min="8211" max="8211" width="11.90625" style="65" bestFit="1" customWidth="1"/>
    <col min="8212" max="8448" width="9.08984375" style="65" customWidth="1"/>
    <col min="8449" max="8449" width="36.90625" style="65" customWidth="1"/>
    <col min="8450" max="8450" width="6.453125" style="65" customWidth="1"/>
    <col min="8451" max="8451" width="7.54296875" style="65" bestFit="1" customWidth="1"/>
    <col min="8452" max="8452" width="6.6328125" style="65" customWidth="1"/>
    <col min="8453" max="8453" width="7.08984375" style="65" customWidth="1"/>
    <col min="8454" max="8454" width="6.90625" style="65" customWidth="1"/>
    <col min="8455" max="8459" width="7" style="65" customWidth="1"/>
    <col min="8460" max="8465" width="7.54296875" style="65" customWidth="1"/>
    <col min="8466" max="8466" width="6.453125" style="65" customWidth="1"/>
    <col min="8467" max="8467" width="11.90625" style="65" bestFit="1" customWidth="1"/>
    <col min="8468" max="8704" width="9.08984375" style="65" customWidth="1"/>
    <col min="8705" max="8705" width="36.90625" style="65" customWidth="1"/>
    <col min="8706" max="8706" width="6.453125" style="65" customWidth="1"/>
    <col min="8707" max="8707" width="7.54296875" style="65" bestFit="1" customWidth="1"/>
    <col min="8708" max="8708" width="6.6328125" style="65" customWidth="1"/>
    <col min="8709" max="8709" width="7.08984375" style="65" customWidth="1"/>
    <col min="8710" max="8710" width="6.90625" style="65" customWidth="1"/>
    <col min="8711" max="8715" width="7" style="65" customWidth="1"/>
    <col min="8716" max="8721" width="7.54296875" style="65" customWidth="1"/>
    <col min="8722" max="8722" width="6.453125" style="65" customWidth="1"/>
    <col min="8723" max="8723" width="11.90625" style="65" bestFit="1" customWidth="1"/>
    <col min="8724" max="8960" width="9.08984375" style="65" customWidth="1"/>
    <col min="8961" max="8961" width="36.90625" style="65" customWidth="1"/>
    <col min="8962" max="8962" width="6.453125" style="65" customWidth="1"/>
    <col min="8963" max="8963" width="7.54296875" style="65" bestFit="1" customWidth="1"/>
    <col min="8964" max="8964" width="6.6328125" style="65" customWidth="1"/>
    <col min="8965" max="8965" width="7.08984375" style="65" customWidth="1"/>
    <col min="8966" max="8966" width="6.90625" style="65" customWidth="1"/>
    <col min="8967" max="8971" width="7" style="65" customWidth="1"/>
    <col min="8972" max="8977" width="7.54296875" style="65" customWidth="1"/>
    <col min="8978" max="8978" width="6.453125" style="65" customWidth="1"/>
    <col min="8979" max="8979" width="11.90625" style="65" bestFit="1" customWidth="1"/>
    <col min="8980" max="9216" width="9.08984375" style="65" customWidth="1"/>
    <col min="9217" max="9217" width="36.90625" style="65" customWidth="1"/>
    <col min="9218" max="9218" width="6.453125" style="65" customWidth="1"/>
    <col min="9219" max="9219" width="7.54296875" style="65" bestFit="1" customWidth="1"/>
    <col min="9220" max="9220" width="6.6328125" style="65" customWidth="1"/>
    <col min="9221" max="9221" width="7.08984375" style="65" customWidth="1"/>
    <col min="9222" max="9222" width="6.90625" style="65" customWidth="1"/>
    <col min="9223" max="9227" width="7" style="65" customWidth="1"/>
    <col min="9228" max="9233" width="7.54296875" style="65" customWidth="1"/>
    <col min="9234" max="9234" width="6.453125" style="65" customWidth="1"/>
    <col min="9235" max="9235" width="11.90625" style="65" bestFit="1" customWidth="1"/>
    <col min="9236" max="9472" width="9.08984375" style="65" customWidth="1"/>
    <col min="9473" max="9473" width="36.90625" style="65" customWidth="1"/>
    <col min="9474" max="9474" width="6.453125" style="65" customWidth="1"/>
    <col min="9475" max="9475" width="7.54296875" style="65" bestFit="1" customWidth="1"/>
    <col min="9476" max="9476" width="6.6328125" style="65" customWidth="1"/>
    <col min="9477" max="9477" width="7.08984375" style="65" customWidth="1"/>
    <col min="9478" max="9478" width="6.90625" style="65" customWidth="1"/>
    <col min="9479" max="9483" width="7" style="65" customWidth="1"/>
    <col min="9484" max="9489" width="7.54296875" style="65" customWidth="1"/>
    <col min="9490" max="9490" width="6.453125" style="65" customWidth="1"/>
    <col min="9491" max="9491" width="11.90625" style="65" bestFit="1" customWidth="1"/>
    <col min="9492" max="9728" width="9.08984375" style="65" customWidth="1"/>
    <col min="9729" max="9729" width="36.90625" style="65" customWidth="1"/>
    <col min="9730" max="9730" width="6.453125" style="65" customWidth="1"/>
    <col min="9731" max="9731" width="7.54296875" style="65" bestFit="1" customWidth="1"/>
    <col min="9732" max="9732" width="6.6328125" style="65" customWidth="1"/>
    <col min="9733" max="9733" width="7.08984375" style="65" customWidth="1"/>
    <col min="9734" max="9734" width="6.90625" style="65" customWidth="1"/>
    <col min="9735" max="9739" width="7" style="65" customWidth="1"/>
    <col min="9740" max="9745" width="7.54296875" style="65" customWidth="1"/>
    <col min="9746" max="9746" width="6.453125" style="65" customWidth="1"/>
    <col min="9747" max="9747" width="11.90625" style="65" bestFit="1" customWidth="1"/>
    <col min="9748" max="9984" width="9.08984375" style="65" customWidth="1"/>
    <col min="9985" max="9985" width="36.90625" style="65" customWidth="1"/>
    <col min="9986" max="9986" width="6.453125" style="65" customWidth="1"/>
    <col min="9987" max="9987" width="7.54296875" style="65" bestFit="1" customWidth="1"/>
    <col min="9988" max="9988" width="6.6328125" style="65" customWidth="1"/>
    <col min="9989" max="9989" width="7.08984375" style="65" customWidth="1"/>
    <col min="9990" max="9990" width="6.90625" style="65" customWidth="1"/>
    <col min="9991" max="9995" width="7" style="65" customWidth="1"/>
    <col min="9996" max="10001" width="7.54296875" style="65" customWidth="1"/>
    <col min="10002" max="10002" width="6.453125" style="65" customWidth="1"/>
    <col min="10003" max="10003" width="11.90625" style="65" bestFit="1" customWidth="1"/>
    <col min="10004" max="10240" width="9.08984375" style="65" customWidth="1"/>
    <col min="10241" max="10241" width="36.90625" style="65" customWidth="1"/>
    <col min="10242" max="10242" width="6.453125" style="65" customWidth="1"/>
    <col min="10243" max="10243" width="7.54296875" style="65" bestFit="1" customWidth="1"/>
    <col min="10244" max="10244" width="6.6328125" style="65" customWidth="1"/>
    <col min="10245" max="10245" width="7.08984375" style="65" customWidth="1"/>
    <col min="10246" max="10246" width="6.90625" style="65" customWidth="1"/>
    <col min="10247" max="10251" width="7" style="65" customWidth="1"/>
    <col min="10252" max="10257" width="7.54296875" style="65" customWidth="1"/>
    <col min="10258" max="10258" width="6.453125" style="65" customWidth="1"/>
    <col min="10259" max="10259" width="11.90625" style="65" bestFit="1" customWidth="1"/>
    <col min="10260" max="10496" width="9.08984375" style="65" customWidth="1"/>
    <col min="10497" max="10497" width="36.90625" style="65" customWidth="1"/>
    <col min="10498" max="10498" width="6.453125" style="65" customWidth="1"/>
    <col min="10499" max="10499" width="7.54296875" style="65" bestFit="1" customWidth="1"/>
    <col min="10500" max="10500" width="6.6328125" style="65" customWidth="1"/>
    <col min="10501" max="10501" width="7.08984375" style="65" customWidth="1"/>
    <col min="10502" max="10502" width="6.90625" style="65" customWidth="1"/>
    <col min="10503" max="10507" width="7" style="65" customWidth="1"/>
    <col min="10508" max="10513" width="7.54296875" style="65" customWidth="1"/>
    <col min="10514" max="10514" width="6.453125" style="65" customWidth="1"/>
    <col min="10515" max="10515" width="11.90625" style="65" bestFit="1" customWidth="1"/>
    <col min="10516" max="10752" width="9.08984375" style="65" customWidth="1"/>
    <col min="10753" max="10753" width="36.90625" style="65" customWidth="1"/>
    <col min="10754" max="10754" width="6.453125" style="65" customWidth="1"/>
    <col min="10755" max="10755" width="7.54296875" style="65" bestFit="1" customWidth="1"/>
    <col min="10756" max="10756" width="6.6328125" style="65" customWidth="1"/>
    <col min="10757" max="10757" width="7.08984375" style="65" customWidth="1"/>
    <col min="10758" max="10758" width="6.90625" style="65" customWidth="1"/>
    <col min="10759" max="10763" width="7" style="65" customWidth="1"/>
    <col min="10764" max="10769" width="7.54296875" style="65" customWidth="1"/>
    <col min="10770" max="10770" width="6.453125" style="65" customWidth="1"/>
    <col min="10771" max="10771" width="11.90625" style="65" bestFit="1" customWidth="1"/>
    <col min="10772" max="11008" width="9.08984375" style="65" customWidth="1"/>
    <col min="11009" max="11009" width="36.90625" style="65" customWidth="1"/>
    <col min="11010" max="11010" width="6.453125" style="65" customWidth="1"/>
    <col min="11011" max="11011" width="7.54296875" style="65" bestFit="1" customWidth="1"/>
    <col min="11012" max="11012" width="6.6328125" style="65" customWidth="1"/>
    <col min="11013" max="11013" width="7.08984375" style="65" customWidth="1"/>
    <col min="11014" max="11014" width="6.90625" style="65" customWidth="1"/>
    <col min="11015" max="11019" width="7" style="65" customWidth="1"/>
    <col min="11020" max="11025" width="7.54296875" style="65" customWidth="1"/>
    <col min="11026" max="11026" width="6.453125" style="65" customWidth="1"/>
    <col min="11027" max="11027" width="11.90625" style="65" bestFit="1" customWidth="1"/>
    <col min="11028" max="11264" width="9.08984375" style="65" customWidth="1"/>
    <col min="11265" max="11265" width="36.90625" style="65" customWidth="1"/>
    <col min="11266" max="11266" width="6.453125" style="65" customWidth="1"/>
    <col min="11267" max="11267" width="7.54296875" style="65" bestFit="1" customWidth="1"/>
    <col min="11268" max="11268" width="6.6328125" style="65" customWidth="1"/>
    <col min="11269" max="11269" width="7.08984375" style="65" customWidth="1"/>
    <col min="11270" max="11270" width="6.90625" style="65" customWidth="1"/>
    <col min="11271" max="11275" width="7" style="65" customWidth="1"/>
    <col min="11276" max="11281" width="7.54296875" style="65" customWidth="1"/>
    <col min="11282" max="11282" width="6.453125" style="65" customWidth="1"/>
    <col min="11283" max="11283" width="11.90625" style="65" bestFit="1" customWidth="1"/>
    <col min="11284" max="11520" width="9.08984375" style="65" customWidth="1"/>
    <col min="11521" max="11521" width="36.90625" style="65" customWidth="1"/>
    <col min="11522" max="11522" width="6.453125" style="65" customWidth="1"/>
    <col min="11523" max="11523" width="7.54296875" style="65" bestFit="1" customWidth="1"/>
    <col min="11524" max="11524" width="6.6328125" style="65" customWidth="1"/>
    <col min="11525" max="11525" width="7.08984375" style="65" customWidth="1"/>
    <col min="11526" max="11526" width="6.90625" style="65" customWidth="1"/>
    <col min="11527" max="11531" width="7" style="65" customWidth="1"/>
    <col min="11532" max="11537" width="7.54296875" style="65" customWidth="1"/>
    <col min="11538" max="11538" width="6.453125" style="65" customWidth="1"/>
    <col min="11539" max="11539" width="11.90625" style="65" bestFit="1" customWidth="1"/>
    <col min="11540" max="11776" width="9.08984375" style="65" customWidth="1"/>
    <col min="11777" max="11777" width="36.90625" style="65" customWidth="1"/>
    <col min="11778" max="11778" width="6.453125" style="65" customWidth="1"/>
    <col min="11779" max="11779" width="7.54296875" style="65" bestFit="1" customWidth="1"/>
    <col min="11780" max="11780" width="6.6328125" style="65" customWidth="1"/>
    <col min="11781" max="11781" width="7.08984375" style="65" customWidth="1"/>
    <col min="11782" max="11782" width="6.90625" style="65" customWidth="1"/>
    <col min="11783" max="11787" width="7" style="65" customWidth="1"/>
    <col min="11788" max="11793" width="7.54296875" style="65" customWidth="1"/>
    <col min="11794" max="11794" width="6.453125" style="65" customWidth="1"/>
    <col min="11795" max="11795" width="11.90625" style="65" bestFit="1" customWidth="1"/>
    <col min="11796" max="12032" width="9.08984375" style="65" customWidth="1"/>
    <col min="12033" max="12033" width="36.90625" style="65" customWidth="1"/>
    <col min="12034" max="12034" width="6.453125" style="65" customWidth="1"/>
    <col min="12035" max="12035" width="7.54296875" style="65" bestFit="1" customWidth="1"/>
    <col min="12036" max="12036" width="6.6328125" style="65" customWidth="1"/>
    <col min="12037" max="12037" width="7.08984375" style="65" customWidth="1"/>
    <col min="12038" max="12038" width="6.90625" style="65" customWidth="1"/>
    <col min="12039" max="12043" width="7" style="65" customWidth="1"/>
    <col min="12044" max="12049" width="7.54296875" style="65" customWidth="1"/>
    <col min="12050" max="12050" width="6.453125" style="65" customWidth="1"/>
    <col min="12051" max="12051" width="11.90625" style="65" bestFit="1" customWidth="1"/>
    <col min="12052" max="12288" width="9.08984375" style="65" customWidth="1"/>
    <col min="12289" max="12289" width="36.90625" style="65" customWidth="1"/>
    <col min="12290" max="12290" width="6.453125" style="65" customWidth="1"/>
    <col min="12291" max="12291" width="7.54296875" style="65" bestFit="1" customWidth="1"/>
    <col min="12292" max="12292" width="6.6328125" style="65" customWidth="1"/>
    <col min="12293" max="12293" width="7.08984375" style="65" customWidth="1"/>
    <col min="12294" max="12294" width="6.90625" style="65" customWidth="1"/>
    <col min="12295" max="12299" width="7" style="65" customWidth="1"/>
    <col min="12300" max="12305" width="7.54296875" style="65" customWidth="1"/>
    <col min="12306" max="12306" width="6.453125" style="65" customWidth="1"/>
    <col min="12307" max="12307" width="11.90625" style="65" bestFit="1" customWidth="1"/>
    <col min="12308" max="12544" width="9.08984375" style="65" customWidth="1"/>
    <col min="12545" max="12545" width="36.90625" style="65" customWidth="1"/>
    <col min="12546" max="12546" width="6.453125" style="65" customWidth="1"/>
    <col min="12547" max="12547" width="7.54296875" style="65" bestFit="1" customWidth="1"/>
    <col min="12548" max="12548" width="6.6328125" style="65" customWidth="1"/>
    <col min="12549" max="12549" width="7.08984375" style="65" customWidth="1"/>
    <col min="12550" max="12550" width="6.90625" style="65" customWidth="1"/>
    <col min="12551" max="12555" width="7" style="65" customWidth="1"/>
    <col min="12556" max="12561" width="7.54296875" style="65" customWidth="1"/>
    <col min="12562" max="12562" width="6.453125" style="65" customWidth="1"/>
    <col min="12563" max="12563" width="11.90625" style="65" bestFit="1" customWidth="1"/>
    <col min="12564" max="12800" width="9.08984375" style="65" customWidth="1"/>
    <col min="12801" max="12801" width="36.90625" style="65" customWidth="1"/>
    <col min="12802" max="12802" width="6.453125" style="65" customWidth="1"/>
    <col min="12803" max="12803" width="7.54296875" style="65" bestFit="1" customWidth="1"/>
    <col min="12804" max="12804" width="6.6328125" style="65" customWidth="1"/>
    <col min="12805" max="12805" width="7.08984375" style="65" customWidth="1"/>
    <col min="12806" max="12806" width="6.90625" style="65" customWidth="1"/>
    <col min="12807" max="12811" width="7" style="65" customWidth="1"/>
    <col min="12812" max="12817" width="7.54296875" style="65" customWidth="1"/>
    <col min="12818" max="12818" width="6.453125" style="65" customWidth="1"/>
    <col min="12819" max="12819" width="11.90625" style="65" bestFit="1" customWidth="1"/>
    <col min="12820" max="13056" width="9.08984375" style="65" customWidth="1"/>
    <col min="13057" max="13057" width="36.90625" style="65" customWidth="1"/>
    <col min="13058" max="13058" width="6.453125" style="65" customWidth="1"/>
    <col min="13059" max="13059" width="7.54296875" style="65" bestFit="1" customWidth="1"/>
    <col min="13060" max="13060" width="6.6328125" style="65" customWidth="1"/>
    <col min="13061" max="13061" width="7.08984375" style="65" customWidth="1"/>
    <col min="13062" max="13062" width="6.90625" style="65" customWidth="1"/>
    <col min="13063" max="13067" width="7" style="65" customWidth="1"/>
    <col min="13068" max="13073" width="7.54296875" style="65" customWidth="1"/>
    <col min="13074" max="13074" width="6.453125" style="65" customWidth="1"/>
    <col min="13075" max="13075" width="11.90625" style="65" bestFit="1" customWidth="1"/>
    <col min="13076" max="13312" width="9.08984375" style="65" customWidth="1"/>
    <col min="13313" max="13313" width="36.90625" style="65" customWidth="1"/>
    <col min="13314" max="13314" width="6.453125" style="65" customWidth="1"/>
    <col min="13315" max="13315" width="7.54296875" style="65" bestFit="1" customWidth="1"/>
    <col min="13316" max="13316" width="6.6328125" style="65" customWidth="1"/>
    <col min="13317" max="13317" width="7.08984375" style="65" customWidth="1"/>
    <col min="13318" max="13318" width="6.90625" style="65" customWidth="1"/>
    <col min="13319" max="13323" width="7" style="65" customWidth="1"/>
    <col min="13324" max="13329" width="7.54296875" style="65" customWidth="1"/>
    <col min="13330" max="13330" width="6.453125" style="65" customWidth="1"/>
    <col min="13331" max="13331" width="11.90625" style="65" bestFit="1" customWidth="1"/>
    <col min="13332" max="13568" width="9.08984375" style="65" customWidth="1"/>
    <col min="13569" max="13569" width="36.90625" style="65" customWidth="1"/>
    <col min="13570" max="13570" width="6.453125" style="65" customWidth="1"/>
    <col min="13571" max="13571" width="7.54296875" style="65" bestFit="1" customWidth="1"/>
    <col min="13572" max="13572" width="6.6328125" style="65" customWidth="1"/>
    <col min="13573" max="13573" width="7.08984375" style="65" customWidth="1"/>
    <col min="13574" max="13574" width="6.90625" style="65" customWidth="1"/>
    <col min="13575" max="13579" width="7" style="65" customWidth="1"/>
    <col min="13580" max="13585" width="7.54296875" style="65" customWidth="1"/>
    <col min="13586" max="13586" width="6.453125" style="65" customWidth="1"/>
    <col min="13587" max="13587" width="11.90625" style="65" bestFit="1" customWidth="1"/>
    <col min="13588" max="13824" width="9.08984375" style="65" customWidth="1"/>
    <col min="13825" max="13825" width="36.90625" style="65" customWidth="1"/>
    <col min="13826" max="13826" width="6.453125" style="65" customWidth="1"/>
    <col min="13827" max="13827" width="7.54296875" style="65" bestFit="1" customWidth="1"/>
    <col min="13828" max="13828" width="6.6328125" style="65" customWidth="1"/>
    <col min="13829" max="13829" width="7.08984375" style="65" customWidth="1"/>
    <col min="13830" max="13830" width="6.90625" style="65" customWidth="1"/>
    <col min="13831" max="13835" width="7" style="65" customWidth="1"/>
    <col min="13836" max="13841" width="7.54296875" style="65" customWidth="1"/>
    <col min="13842" max="13842" width="6.453125" style="65" customWidth="1"/>
    <col min="13843" max="13843" width="11.90625" style="65" bestFit="1" customWidth="1"/>
    <col min="13844" max="14080" width="9.08984375" style="65" customWidth="1"/>
    <col min="14081" max="14081" width="36.90625" style="65" customWidth="1"/>
    <col min="14082" max="14082" width="6.453125" style="65" customWidth="1"/>
    <col min="14083" max="14083" width="7.54296875" style="65" bestFit="1" customWidth="1"/>
    <col min="14084" max="14084" width="6.6328125" style="65" customWidth="1"/>
    <col min="14085" max="14085" width="7.08984375" style="65" customWidth="1"/>
    <col min="14086" max="14086" width="6.90625" style="65" customWidth="1"/>
    <col min="14087" max="14091" width="7" style="65" customWidth="1"/>
    <col min="14092" max="14097" width="7.54296875" style="65" customWidth="1"/>
    <col min="14098" max="14098" width="6.453125" style="65" customWidth="1"/>
    <col min="14099" max="14099" width="11.90625" style="65" bestFit="1" customWidth="1"/>
    <col min="14100" max="14336" width="9.08984375" style="65" customWidth="1"/>
    <col min="14337" max="14337" width="36.90625" style="65" customWidth="1"/>
    <col min="14338" max="14338" width="6.453125" style="65" customWidth="1"/>
    <col min="14339" max="14339" width="7.54296875" style="65" bestFit="1" customWidth="1"/>
    <col min="14340" max="14340" width="6.6328125" style="65" customWidth="1"/>
    <col min="14341" max="14341" width="7.08984375" style="65" customWidth="1"/>
    <col min="14342" max="14342" width="6.90625" style="65" customWidth="1"/>
    <col min="14343" max="14347" width="7" style="65" customWidth="1"/>
    <col min="14348" max="14353" width="7.54296875" style="65" customWidth="1"/>
    <col min="14354" max="14354" width="6.453125" style="65" customWidth="1"/>
    <col min="14355" max="14355" width="11.90625" style="65" bestFit="1" customWidth="1"/>
    <col min="14356" max="14592" width="9.08984375" style="65" customWidth="1"/>
    <col min="14593" max="14593" width="36.90625" style="65" customWidth="1"/>
    <col min="14594" max="14594" width="6.453125" style="65" customWidth="1"/>
    <col min="14595" max="14595" width="7.54296875" style="65" bestFit="1" customWidth="1"/>
    <col min="14596" max="14596" width="6.6328125" style="65" customWidth="1"/>
    <col min="14597" max="14597" width="7.08984375" style="65" customWidth="1"/>
    <col min="14598" max="14598" width="6.90625" style="65" customWidth="1"/>
    <col min="14599" max="14603" width="7" style="65" customWidth="1"/>
    <col min="14604" max="14609" width="7.54296875" style="65" customWidth="1"/>
    <col min="14610" max="14610" width="6.453125" style="65" customWidth="1"/>
    <col min="14611" max="14611" width="11.90625" style="65" bestFit="1" customWidth="1"/>
    <col min="14612" max="14848" width="9.08984375" style="65" customWidth="1"/>
    <col min="14849" max="14849" width="36.90625" style="65" customWidth="1"/>
    <col min="14850" max="14850" width="6.453125" style="65" customWidth="1"/>
    <col min="14851" max="14851" width="7.54296875" style="65" bestFit="1" customWidth="1"/>
    <col min="14852" max="14852" width="6.6328125" style="65" customWidth="1"/>
    <col min="14853" max="14853" width="7.08984375" style="65" customWidth="1"/>
    <col min="14854" max="14854" width="6.90625" style="65" customWidth="1"/>
    <col min="14855" max="14859" width="7" style="65" customWidth="1"/>
    <col min="14860" max="14865" width="7.54296875" style="65" customWidth="1"/>
    <col min="14866" max="14866" width="6.453125" style="65" customWidth="1"/>
    <col min="14867" max="14867" width="11.90625" style="65" bestFit="1" customWidth="1"/>
    <col min="14868" max="15104" width="9.08984375" style="65" customWidth="1"/>
    <col min="15105" max="15105" width="36.90625" style="65" customWidth="1"/>
    <col min="15106" max="15106" width="6.453125" style="65" customWidth="1"/>
    <col min="15107" max="15107" width="7.54296875" style="65" bestFit="1" customWidth="1"/>
    <col min="15108" max="15108" width="6.6328125" style="65" customWidth="1"/>
    <col min="15109" max="15109" width="7.08984375" style="65" customWidth="1"/>
    <col min="15110" max="15110" width="6.90625" style="65" customWidth="1"/>
    <col min="15111" max="15115" width="7" style="65" customWidth="1"/>
    <col min="15116" max="15121" width="7.54296875" style="65" customWidth="1"/>
    <col min="15122" max="15122" width="6.453125" style="65" customWidth="1"/>
    <col min="15123" max="15123" width="11.90625" style="65" bestFit="1" customWidth="1"/>
    <col min="15124" max="15360" width="9.08984375" style="65" customWidth="1"/>
    <col min="15361" max="15361" width="36.90625" style="65" customWidth="1"/>
    <col min="15362" max="15362" width="6.453125" style="65" customWidth="1"/>
    <col min="15363" max="15363" width="7.54296875" style="65" bestFit="1" customWidth="1"/>
    <col min="15364" max="15364" width="6.6328125" style="65" customWidth="1"/>
    <col min="15365" max="15365" width="7.08984375" style="65" customWidth="1"/>
    <col min="15366" max="15366" width="6.90625" style="65" customWidth="1"/>
    <col min="15367" max="15371" width="7" style="65" customWidth="1"/>
    <col min="15372" max="15377" width="7.54296875" style="65" customWidth="1"/>
    <col min="15378" max="15378" width="6.453125" style="65" customWidth="1"/>
    <col min="15379" max="15379" width="11.90625" style="65" bestFit="1" customWidth="1"/>
    <col min="15380" max="15616" width="9.08984375" style="65" customWidth="1"/>
    <col min="15617" max="15617" width="36.90625" style="65" customWidth="1"/>
    <col min="15618" max="15618" width="6.453125" style="65" customWidth="1"/>
    <col min="15619" max="15619" width="7.54296875" style="65" bestFit="1" customWidth="1"/>
    <col min="15620" max="15620" width="6.6328125" style="65" customWidth="1"/>
    <col min="15621" max="15621" width="7.08984375" style="65" customWidth="1"/>
    <col min="15622" max="15622" width="6.90625" style="65" customWidth="1"/>
    <col min="15623" max="15627" width="7" style="65" customWidth="1"/>
    <col min="15628" max="15633" width="7.54296875" style="65" customWidth="1"/>
    <col min="15634" max="15634" width="6.453125" style="65" customWidth="1"/>
    <col min="15635" max="15635" width="11.90625" style="65" bestFit="1" customWidth="1"/>
    <col min="15636" max="15872" width="9.08984375" style="65" customWidth="1"/>
    <col min="15873" max="15873" width="36.90625" style="65" customWidth="1"/>
    <col min="15874" max="15874" width="6.453125" style="65" customWidth="1"/>
    <col min="15875" max="15875" width="7.54296875" style="65" bestFit="1" customWidth="1"/>
    <col min="15876" max="15876" width="6.6328125" style="65" customWidth="1"/>
    <col min="15877" max="15877" width="7.08984375" style="65" customWidth="1"/>
    <col min="15878" max="15878" width="6.90625" style="65" customWidth="1"/>
    <col min="15879" max="15883" width="7" style="65" customWidth="1"/>
    <col min="15884" max="15889" width="7.54296875" style="65" customWidth="1"/>
    <col min="15890" max="15890" width="6.453125" style="65" customWidth="1"/>
    <col min="15891" max="15891" width="11.90625" style="65" bestFit="1" customWidth="1"/>
    <col min="15892" max="16128" width="9.08984375" style="65" customWidth="1"/>
    <col min="16129" max="16129" width="36.90625" style="65" customWidth="1"/>
    <col min="16130" max="16130" width="6.453125" style="65" customWidth="1"/>
    <col min="16131" max="16131" width="7.54296875" style="65" bestFit="1" customWidth="1"/>
    <col min="16132" max="16132" width="6.6328125" style="65" customWidth="1"/>
    <col min="16133" max="16133" width="7.08984375" style="65" customWidth="1"/>
    <col min="16134" max="16134" width="6.90625" style="65" customWidth="1"/>
    <col min="16135" max="16139" width="7" style="65" customWidth="1"/>
    <col min="16140" max="16145" width="7.54296875" style="65" customWidth="1"/>
    <col min="16146" max="16146" width="6.453125" style="65" customWidth="1"/>
    <col min="16147" max="16147" width="11.90625" style="65" bestFit="1" customWidth="1"/>
    <col min="16148" max="16384" width="9.08984375" style="65" customWidth="1"/>
  </cols>
  <sheetData>
    <row r="2" spans="1:19" ht="18.75" customHeight="1" x14ac:dyDescent="0.35">
      <c r="A2" s="156" t="s">
        <v>288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4" spans="1:19" s="42" customForma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53.25" customHeight="1" x14ac:dyDescent="0.35">
      <c r="A5" s="158" t="s">
        <v>2</v>
      </c>
      <c r="B5" s="162" t="s">
        <v>289</v>
      </c>
      <c r="C5" s="161"/>
      <c r="D5" s="162" t="s">
        <v>290</v>
      </c>
      <c r="E5" s="161"/>
      <c r="F5" s="162" t="s">
        <v>291</v>
      </c>
      <c r="G5" s="161"/>
      <c r="H5" s="162" t="s">
        <v>292</v>
      </c>
      <c r="I5" s="161"/>
      <c r="J5" s="162" t="s">
        <v>293</v>
      </c>
      <c r="K5" s="161"/>
      <c r="L5" s="162" t="s">
        <v>294</v>
      </c>
      <c r="M5" s="161"/>
      <c r="N5" s="162" t="s">
        <v>295</v>
      </c>
      <c r="O5" s="161"/>
      <c r="P5" s="162"/>
      <c r="Q5" s="161"/>
      <c r="R5" s="160" t="s">
        <v>6</v>
      </c>
      <c r="S5" s="160" t="s">
        <v>7</v>
      </c>
    </row>
    <row r="6" spans="1:19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/>
      <c r="Q6" s="96"/>
      <c r="R6" s="159"/>
      <c r="S6" s="159"/>
    </row>
    <row r="7" spans="1:19" ht="15.75" customHeight="1" x14ac:dyDescent="0.35">
      <c r="A7" s="124" t="s">
        <v>302</v>
      </c>
      <c r="B7" s="107">
        <v>90</v>
      </c>
      <c r="C7" s="107">
        <v>1</v>
      </c>
      <c r="D7" s="107">
        <v>90</v>
      </c>
      <c r="E7" s="107">
        <v>1</v>
      </c>
      <c r="F7" s="107">
        <v>90</v>
      </c>
      <c r="G7" s="107">
        <v>1</v>
      </c>
      <c r="H7" s="107">
        <v>80</v>
      </c>
      <c r="I7" s="107">
        <v>1</v>
      </c>
      <c r="J7" s="107">
        <v>85</v>
      </c>
      <c r="K7" s="107">
        <v>1</v>
      </c>
      <c r="L7" s="107">
        <v>93</v>
      </c>
      <c r="M7" s="107">
        <v>1</v>
      </c>
      <c r="N7" s="107">
        <v>80</v>
      </c>
      <c r="O7" s="107">
        <v>1</v>
      </c>
      <c r="P7" s="107"/>
      <c r="Q7" s="107"/>
      <c r="R7" s="108"/>
      <c r="S7" s="109">
        <f>95*(B7*C7+D7*E7+F7*G7+H7*I7+J7*K7+L7*M7+N7*O7)/((C7+E7+G7+I7+K7+M7+O7)*100)+R7</f>
        <v>82.51428571428572</v>
      </c>
    </row>
    <row r="8" spans="1:19" ht="15.75" customHeight="1" x14ac:dyDescent="0.35">
      <c r="A8" s="124" t="s">
        <v>300</v>
      </c>
      <c r="B8" s="107">
        <v>74</v>
      </c>
      <c r="C8" s="107">
        <v>1</v>
      </c>
      <c r="D8" s="107">
        <v>72</v>
      </c>
      <c r="E8" s="107">
        <v>1</v>
      </c>
      <c r="F8" s="107">
        <v>75</v>
      </c>
      <c r="G8" s="107">
        <v>1</v>
      </c>
      <c r="H8" s="107">
        <v>75</v>
      </c>
      <c r="I8" s="107">
        <v>1</v>
      </c>
      <c r="J8" s="107">
        <v>73</v>
      </c>
      <c r="K8" s="107">
        <v>1</v>
      </c>
      <c r="L8" s="107">
        <v>85</v>
      </c>
      <c r="M8" s="107">
        <v>1</v>
      </c>
      <c r="N8" s="107">
        <v>80</v>
      </c>
      <c r="O8" s="107">
        <v>1</v>
      </c>
      <c r="P8" s="107"/>
      <c r="Q8" s="107"/>
      <c r="R8" s="108"/>
      <c r="S8" s="109">
        <f>95*(B8*C8+D8*E8+F8*G8+H8*I8+J8*K8+L8*M8+N8*O8)/((C8+E8+G8+I8+K8+M8+O8)*100)+R8</f>
        <v>72.471428571428575</v>
      </c>
    </row>
    <row r="9" spans="1:19" ht="15.75" customHeight="1" x14ac:dyDescent="0.35">
      <c r="A9" s="124" t="s">
        <v>303</v>
      </c>
      <c r="B9" s="107">
        <v>70</v>
      </c>
      <c r="C9" s="107">
        <v>1</v>
      </c>
      <c r="D9" s="107">
        <v>70</v>
      </c>
      <c r="E9" s="107">
        <v>1</v>
      </c>
      <c r="F9" s="107">
        <v>73</v>
      </c>
      <c r="G9" s="107">
        <v>1</v>
      </c>
      <c r="H9" s="107">
        <v>72</v>
      </c>
      <c r="I9" s="107">
        <v>1</v>
      </c>
      <c r="J9" s="107">
        <v>75</v>
      </c>
      <c r="K9" s="107">
        <v>1</v>
      </c>
      <c r="L9" s="107">
        <v>70</v>
      </c>
      <c r="M9" s="107">
        <v>1</v>
      </c>
      <c r="N9" s="107">
        <v>78</v>
      </c>
      <c r="O9" s="107">
        <v>1</v>
      </c>
      <c r="P9" s="107"/>
      <c r="Q9" s="107"/>
      <c r="R9" s="108"/>
      <c r="S9" s="109">
        <f>95*(B9*C9+D9*E9+F9*G9+H9*I9+J9*K9+L9*M9+N9*O9)/((C9+E9+G9+I9+K9+M9+O9)*100)+R9</f>
        <v>68.942857142857136</v>
      </c>
    </row>
    <row r="10" spans="1:19" ht="15.75" customHeight="1" x14ac:dyDescent="0.35">
      <c r="A10" s="56" t="s">
        <v>296</v>
      </c>
      <c r="B10" s="102">
        <v>73</v>
      </c>
      <c r="C10" s="102">
        <v>1</v>
      </c>
      <c r="D10" s="102">
        <v>66</v>
      </c>
      <c r="E10" s="102">
        <v>1</v>
      </c>
      <c r="F10" s="102">
        <v>68</v>
      </c>
      <c r="G10" s="102">
        <v>1</v>
      </c>
      <c r="H10" s="102">
        <v>72</v>
      </c>
      <c r="I10" s="102">
        <v>1</v>
      </c>
      <c r="J10" s="102">
        <v>73</v>
      </c>
      <c r="K10" s="102">
        <v>1</v>
      </c>
      <c r="L10" s="102">
        <v>72</v>
      </c>
      <c r="M10" s="102">
        <v>1</v>
      </c>
      <c r="N10" s="102">
        <v>80</v>
      </c>
      <c r="O10" s="102">
        <v>1</v>
      </c>
      <c r="P10" s="96"/>
      <c r="Q10" s="96"/>
      <c r="R10" s="99"/>
      <c r="S10" s="29">
        <f>95*(B10*C10+D10*E10+F10*G10+H10*I10+J10*K10+L10*M10+N10*O10)/((C10+E10+G10+I10+K10+M10+O10)*100)+R10</f>
        <v>68.400000000000006</v>
      </c>
    </row>
    <row r="11" spans="1:19" ht="15.75" customHeight="1" x14ac:dyDescent="0.35">
      <c r="A11" s="56" t="s">
        <v>297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96"/>
      <c r="Q11" s="96"/>
      <c r="R11" s="99"/>
      <c r="S11" s="29"/>
    </row>
    <row r="12" spans="1:19" ht="15.75" customHeight="1" x14ac:dyDescent="0.35">
      <c r="A12" s="56" t="s">
        <v>298</v>
      </c>
      <c r="B12" s="41"/>
      <c r="C12" s="96"/>
      <c r="D12" s="41"/>
      <c r="E12" s="96"/>
      <c r="F12" s="41"/>
      <c r="G12" s="96"/>
      <c r="H12" s="41"/>
      <c r="I12" s="96"/>
      <c r="J12" s="41"/>
      <c r="K12" s="96"/>
      <c r="L12" s="41"/>
      <c r="M12" s="96"/>
      <c r="N12" s="41"/>
      <c r="O12" s="96"/>
      <c r="P12" s="96"/>
      <c r="Q12" s="96"/>
      <c r="R12" s="99"/>
      <c r="S12" s="29"/>
    </row>
    <row r="13" spans="1:19" ht="15.75" customHeight="1" x14ac:dyDescent="0.35">
      <c r="A13" s="56" t="s">
        <v>299</v>
      </c>
      <c r="B13" s="41"/>
      <c r="C13" s="96"/>
      <c r="D13" s="41"/>
      <c r="E13" s="96"/>
      <c r="F13" s="41"/>
      <c r="G13" s="96"/>
      <c r="H13" s="41"/>
      <c r="I13" s="96"/>
      <c r="J13" s="41"/>
      <c r="K13" s="96"/>
      <c r="L13" s="41"/>
      <c r="M13" s="96"/>
      <c r="N13" s="41"/>
      <c r="O13" s="96"/>
      <c r="P13" s="96"/>
      <c r="Q13" s="96"/>
      <c r="R13" s="99"/>
      <c r="S13" s="29"/>
    </row>
    <row r="14" spans="1:19" ht="15.75" customHeight="1" x14ac:dyDescent="0.35">
      <c r="A14" s="56" t="s">
        <v>301</v>
      </c>
      <c r="B14" s="41"/>
      <c r="C14" s="96"/>
      <c r="D14" s="41"/>
      <c r="E14" s="96"/>
      <c r="F14" s="41"/>
      <c r="G14" s="96"/>
      <c r="H14" s="41"/>
      <c r="I14" s="96"/>
      <c r="J14" s="41"/>
      <c r="K14" s="96"/>
      <c r="L14" s="41"/>
      <c r="M14" s="96"/>
      <c r="N14" s="41"/>
      <c r="O14" s="96"/>
      <c r="P14" s="96"/>
      <c r="Q14" s="96"/>
      <c r="R14" s="99"/>
      <c r="S14" s="29"/>
    </row>
    <row r="15" spans="1:19" x14ac:dyDescent="0.35">
      <c r="A15" s="56"/>
      <c r="B15" s="96"/>
      <c r="C15" s="96"/>
      <c r="D15" s="24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29"/>
    </row>
    <row r="16" spans="1:19" x14ac:dyDescent="0.35">
      <c r="A16" s="56"/>
      <c r="B16" s="96"/>
      <c r="C16" s="96"/>
      <c r="D16" s="24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31"/>
    </row>
    <row r="17" spans="1:19" x14ac:dyDescent="0.35">
      <c r="A17" s="25" t="s">
        <v>13</v>
      </c>
      <c r="B17" s="26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32">
        <f>AVERAGE(S7,S14)</f>
        <v>82.51428571428572</v>
      </c>
    </row>
    <row r="18" spans="1:19" x14ac:dyDescent="0.3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</row>
    <row r="19" spans="1:19" x14ac:dyDescent="0.35">
      <c r="A19" s="41" t="s">
        <v>14</v>
      </c>
      <c r="B19" s="41">
        <f>COUNTA(A1:A50)-4</f>
        <v>8</v>
      </c>
      <c r="C19" s="41">
        <f>B19*0.4</f>
        <v>3.2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</row>
    <row r="26" spans="1:19" ht="12.75" customHeight="1" x14ac:dyDescent="0.35"/>
  </sheetData>
  <sortState xmlns:xlrd2="http://schemas.microsoft.com/office/spreadsheetml/2017/richdata2" ref="A7:S14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84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T23"/>
  <sheetViews>
    <sheetView zoomScale="85" zoomScaleNormal="85" workbookViewId="0">
      <selection activeCell="S12" sqref="S12"/>
    </sheetView>
  </sheetViews>
  <sheetFormatPr defaultRowHeight="12.5" x14ac:dyDescent="0.25"/>
  <cols>
    <col min="1" max="1" width="40.36328125" style="10" customWidth="1"/>
    <col min="2" max="2" width="7.6328125" style="10" customWidth="1"/>
    <col min="3" max="3" width="9.453125" style="10" bestFit="1" customWidth="1"/>
    <col min="4" max="4" width="7.6328125" style="10" customWidth="1"/>
    <col min="5" max="5" width="9.453125" style="10" customWidth="1"/>
    <col min="6" max="6" width="7.6328125" style="10" customWidth="1"/>
    <col min="7" max="7" width="9.453125" style="10" customWidth="1"/>
    <col min="8" max="8" width="7.6328125" style="10" customWidth="1"/>
    <col min="9" max="9" width="9.453125" style="10" customWidth="1"/>
    <col min="10" max="10" width="7.6328125" style="10" customWidth="1"/>
    <col min="11" max="11" width="9.453125" style="10" customWidth="1"/>
    <col min="12" max="12" width="7.6328125" style="10" customWidth="1"/>
    <col min="13" max="13" width="9.453125" style="10" customWidth="1"/>
    <col min="14" max="14" width="7.6328125" style="10" customWidth="1"/>
    <col min="15" max="15" width="9.453125" style="10" customWidth="1"/>
    <col min="16" max="16" width="7.6328125" style="10" customWidth="1"/>
    <col min="17" max="17" width="9.453125" style="10" customWidth="1"/>
    <col min="18" max="18" width="6.453125" style="10" customWidth="1"/>
    <col min="19" max="19" width="11.90625" style="10" bestFit="1" customWidth="1"/>
    <col min="20" max="256" width="9.08984375" style="10" customWidth="1"/>
    <col min="257" max="257" width="33.6328125" style="10" customWidth="1"/>
    <col min="258" max="258" width="6.453125" style="10" customWidth="1"/>
    <col min="259" max="259" width="7.54296875" style="10" bestFit="1" customWidth="1"/>
    <col min="260" max="260" width="6.6328125" style="10" customWidth="1"/>
    <col min="261" max="261" width="7.08984375" style="10" customWidth="1"/>
    <col min="262" max="262" width="6.90625" style="10" customWidth="1"/>
    <col min="263" max="267" width="7" style="10" customWidth="1"/>
    <col min="268" max="273" width="7.54296875" style="10" customWidth="1"/>
    <col min="274" max="274" width="6.453125" style="10" customWidth="1"/>
    <col min="275" max="275" width="11.90625" style="10" bestFit="1" customWidth="1"/>
    <col min="276" max="512" width="9.08984375" style="10" customWidth="1"/>
    <col min="513" max="513" width="33.6328125" style="10" customWidth="1"/>
    <col min="514" max="514" width="6.453125" style="10" customWidth="1"/>
    <col min="515" max="515" width="7.54296875" style="10" bestFit="1" customWidth="1"/>
    <col min="516" max="516" width="6.6328125" style="10" customWidth="1"/>
    <col min="517" max="517" width="7.08984375" style="10" customWidth="1"/>
    <col min="518" max="518" width="6.90625" style="10" customWidth="1"/>
    <col min="519" max="523" width="7" style="10" customWidth="1"/>
    <col min="524" max="529" width="7.54296875" style="10" customWidth="1"/>
    <col min="530" max="530" width="6.453125" style="10" customWidth="1"/>
    <col min="531" max="531" width="11.90625" style="10" bestFit="1" customWidth="1"/>
    <col min="532" max="768" width="9.08984375" style="10" customWidth="1"/>
    <col min="769" max="769" width="33.6328125" style="10" customWidth="1"/>
    <col min="770" max="770" width="6.453125" style="10" customWidth="1"/>
    <col min="771" max="771" width="7.54296875" style="10" bestFit="1" customWidth="1"/>
    <col min="772" max="772" width="6.6328125" style="10" customWidth="1"/>
    <col min="773" max="773" width="7.08984375" style="10" customWidth="1"/>
    <col min="774" max="774" width="6.90625" style="10" customWidth="1"/>
    <col min="775" max="779" width="7" style="10" customWidth="1"/>
    <col min="780" max="785" width="7.54296875" style="10" customWidth="1"/>
    <col min="786" max="786" width="6.453125" style="10" customWidth="1"/>
    <col min="787" max="787" width="11.90625" style="10" bestFit="1" customWidth="1"/>
    <col min="788" max="1024" width="9.08984375" style="10" customWidth="1"/>
    <col min="1025" max="1025" width="33.6328125" style="10" customWidth="1"/>
    <col min="1026" max="1026" width="6.453125" style="10" customWidth="1"/>
    <col min="1027" max="1027" width="7.54296875" style="10" bestFit="1" customWidth="1"/>
    <col min="1028" max="1028" width="6.6328125" style="10" customWidth="1"/>
    <col min="1029" max="1029" width="7.08984375" style="10" customWidth="1"/>
    <col min="1030" max="1030" width="6.90625" style="10" customWidth="1"/>
    <col min="1031" max="1035" width="7" style="10" customWidth="1"/>
    <col min="1036" max="1041" width="7.54296875" style="10" customWidth="1"/>
    <col min="1042" max="1042" width="6.453125" style="10" customWidth="1"/>
    <col min="1043" max="1043" width="11.90625" style="10" bestFit="1" customWidth="1"/>
    <col min="1044" max="1280" width="9.08984375" style="10" customWidth="1"/>
    <col min="1281" max="1281" width="33.6328125" style="10" customWidth="1"/>
    <col min="1282" max="1282" width="6.453125" style="10" customWidth="1"/>
    <col min="1283" max="1283" width="7.54296875" style="10" bestFit="1" customWidth="1"/>
    <col min="1284" max="1284" width="6.6328125" style="10" customWidth="1"/>
    <col min="1285" max="1285" width="7.08984375" style="10" customWidth="1"/>
    <col min="1286" max="1286" width="6.90625" style="10" customWidth="1"/>
    <col min="1287" max="1291" width="7" style="10" customWidth="1"/>
    <col min="1292" max="1297" width="7.54296875" style="10" customWidth="1"/>
    <col min="1298" max="1298" width="6.453125" style="10" customWidth="1"/>
    <col min="1299" max="1299" width="11.90625" style="10" bestFit="1" customWidth="1"/>
    <col min="1300" max="1536" width="9.08984375" style="10" customWidth="1"/>
    <col min="1537" max="1537" width="33.6328125" style="10" customWidth="1"/>
    <col min="1538" max="1538" width="6.453125" style="10" customWidth="1"/>
    <col min="1539" max="1539" width="7.54296875" style="10" bestFit="1" customWidth="1"/>
    <col min="1540" max="1540" width="6.6328125" style="10" customWidth="1"/>
    <col min="1541" max="1541" width="7.08984375" style="10" customWidth="1"/>
    <col min="1542" max="1542" width="6.90625" style="10" customWidth="1"/>
    <col min="1543" max="1547" width="7" style="10" customWidth="1"/>
    <col min="1548" max="1553" width="7.54296875" style="10" customWidth="1"/>
    <col min="1554" max="1554" width="6.453125" style="10" customWidth="1"/>
    <col min="1555" max="1555" width="11.90625" style="10" bestFit="1" customWidth="1"/>
    <col min="1556" max="1792" width="9.08984375" style="10" customWidth="1"/>
    <col min="1793" max="1793" width="33.6328125" style="10" customWidth="1"/>
    <col min="1794" max="1794" width="6.453125" style="10" customWidth="1"/>
    <col min="1795" max="1795" width="7.54296875" style="10" bestFit="1" customWidth="1"/>
    <col min="1796" max="1796" width="6.6328125" style="10" customWidth="1"/>
    <col min="1797" max="1797" width="7.08984375" style="10" customWidth="1"/>
    <col min="1798" max="1798" width="6.90625" style="10" customWidth="1"/>
    <col min="1799" max="1803" width="7" style="10" customWidth="1"/>
    <col min="1804" max="1809" width="7.54296875" style="10" customWidth="1"/>
    <col min="1810" max="1810" width="6.453125" style="10" customWidth="1"/>
    <col min="1811" max="1811" width="11.90625" style="10" bestFit="1" customWidth="1"/>
    <col min="1812" max="2048" width="9.08984375" style="10" customWidth="1"/>
    <col min="2049" max="2049" width="33.6328125" style="10" customWidth="1"/>
    <col min="2050" max="2050" width="6.453125" style="10" customWidth="1"/>
    <col min="2051" max="2051" width="7.54296875" style="10" bestFit="1" customWidth="1"/>
    <col min="2052" max="2052" width="6.6328125" style="10" customWidth="1"/>
    <col min="2053" max="2053" width="7.08984375" style="10" customWidth="1"/>
    <col min="2054" max="2054" width="6.90625" style="10" customWidth="1"/>
    <col min="2055" max="2059" width="7" style="10" customWidth="1"/>
    <col min="2060" max="2065" width="7.54296875" style="10" customWidth="1"/>
    <col min="2066" max="2066" width="6.453125" style="10" customWidth="1"/>
    <col min="2067" max="2067" width="11.90625" style="10" bestFit="1" customWidth="1"/>
    <col min="2068" max="2304" width="9.08984375" style="10" customWidth="1"/>
    <col min="2305" max="2305" width="33.6328125" style="10" customWidth="1"/>
    <col min="2306" max="2306" width="6.453125" style="10" customWidth="1"/>
    <col min="2307" max="2307" width="7.54296875" style="10" bestFit="1" customWidth="1"/>
    <col min="2308" max="2308" width="6.6328125" style="10" customWidth="1"/>
    <col min="2309" max="2309" width="7.08984375" style="10" customWidth="1"/>
    <col min="2310" max="2310" width="6.90625" style="10" customWidth="1"/>
    <col min="2311" max="2315" width="7" style="10" customWidth="1"/>
    <col min="2316" max="2321" width="7.54296875" style="10" customWidth="1"/>
    <col min="2322" max="2322" width="6.453125" style="10" customWidth="1"/>
    <col min="2323" max="2323" width="11.90625" style="10" bestFit="1" customWidth="1"/>
    <col min="2324" max="2560" width="9.08984375" style="10" customWidth="1"/>
    <col min="2561" max="2561" width="33.6328125" style="10" customWidth="1"/>
    <col min="2562" max="2562" width="6.453125" style="10" customWidth="1"/>
    <col min="2563" max="2563" width="7.54296875" style="10" bestFit="1" customWidth="1"/>
    <col min="2564" max="2564" width="6.6328125" style="10" customWidth="1"/>
    <col min="2565" max="2565" width="7.08984375" style="10" customWidth="1"/>
    <col min="2566" max="2566" width="6.90625" style="10" customWidth="1"/>
    <col min="2567" max="2571" width="7" style="10" customWidth="1"/>
    <col min="2572" max="2577" width="7.54296875" style="10" customWidth="1"/>
    <col min="2578" max="2578" width="6.453125" style="10" customWidth="1"/>
    <col min="2579" max="2579" width="11.90625" style="10" bestFit="1" customWidth="1"/>
    <col min="2580" max="2816" width="9.08984375" style="10" customWidth="1"/>
    <col min="2817" max="2817" width="33.6328125" style="10" customWidth="1"/>
    <col min="2818" max="2818" width="6.453125" style="10" customWidth="1"/>
    <col min="2819" max="2819" width="7.54296875" style="10" bestFit="1" customWidth="1"/>
    <col min="2820" max="2820" width="6.6328125" style="10" customWidth="1"/>
    <col min="2821" max="2821" width="7.08984375" style="10" customWidth="1"/>
    <col min="2822" max="2822" width="6.90625" style="10" customWidth="1"/>
    <col min="2823" max="2827" width="7" style="10" customWidth="1"/>
    <col min="2828" max="2833" width="7.54296875" style="10" customWidth="1"/>
    <col min="2834" max="2834" width="6.453125" style="10" customWidth="1"/>
    <col min="2835" max="2835" width="11.90625" style="10" bestFit="1" customWidth="1"/>
    <col min="2836" max="3072" width="9.08984375" style="10" customWidth="1"/>
    <col min="3073" max="3073" width="33.6328125" style="10" customWidth="1"/>
    <col min="3074" max="3074" width="6.453125" style="10" customWidth="1"/>
    <col min="3075" max="3075" width="7.54296875" style="10" bestFit="1" customWidth="1"/>
    <col min="3076" max="3076" width="6.6328125" style="10" customWidth="1"/>
    <col min="3077" max="3077" width="7.08984375" style="10" customWidth="1"/>
    <col min="3078" max="3078" width="6.90625" style="10" customWidth="1"/>
    <col min="3079" max="3083" width="7" style="10" customWidth="1"/>
    <col min="3084" max="3089" width="7.54296875" style="10" customWidth="1"/>
    <col min="3090" max="3090" width="6.453125" style="10" customWidth="1"/>
    <col min="3091" max="3091" width="11.90625" style="10" bestFit="1" customWidth="1"/>
    <col min="3092" max="3328" width="9.08984375" style="10" customWidth="1"/>
    <col min="3329" max="3329" width="33.6328125" style="10" customWidth="1"/>
    <col min="3330" max="3330" width="6.453125" style="10" customWidth="1"/>
    <col min="3331" max="3331" width="7.54296875" style="10" bestFit="1" customWidth="1"/>
    <col min="3332" max="3332" width="6.6328125" style="10" customWidth="1"/>
    <col min="3333" max="3333" width="7.08984375" style="10" customWidth="1"/>
    <col min="3334" max="3334" width="6.90625" style="10" customWidth="1"/>
    <col min="3335" max="3339" width="7" style="10" customWidth="1"/>
    <col min="3340" max="3345" width="7.54296875" style="10" customWidth="1"/>
    <col min="3346" max="3346" width="6.453125" style="10" customWidth="1"/>
    <col min="3347" max="3347" width="11.90625" style="10" bestFit="1" customWidth="1"/>
    <col min="3348" max="3584" width="9.08984375" style="10" customWidth="1"/>
    <col min="3585" max="3585" width="33.6328125" style="10" customWidth="1"/>
    <col min="3586" max="3586" width="6.453125" style="10" customWidth="1"/>
    <col min="3587" max="3587" width="7.54296875" style="10" bestFit="1" customWidth="1"/>
    <col min="3588" max="3588" width="6.6328125" style="10" customWidth="1"/>
    <col min="3589" max="3589" width="7.08984375" style="10" customWidth="1"/>
    <col min="3590" max="3590" width="6.90625" style="10" customWidth="1"/>
    <col min="3591" max="3595" width="7" style="10" customWidth="1"/>
    <col min="3596" max="3601" width="7.54296875" style="10" customWidth="1"/>
    <col min="3602" max="3602" width="6.453125" style="10" customWidth="1"/>
    <col min="3603" max="3603" width="11.90625" style="10" bestFit="1" customWidth="1"/>
    <col min="3604" max="3840" width="9.08984375" style="10" customWidth="1"/>
    <col min="3841" max="3841" width="33.6328125" style="10" customWidth="1"/>
    <col min="3842" max="3842" width="6.453125" style="10" customWidth="1"/>
    <col min="3843" max="3843" width="7.54296875" style="10" bestFit="1" customWidth="1"/>
    <col min="3844" max="3844" width="6.6328125" style="10" customWidth="1"/>
    <col min="3845" max="3845" width="7.08984375" style="10" customWidth="1"/>
    <col min="3846" max="3846" width="6.90625" style="10" customWidth="1"/>
    <col min="3847" max="3851" width="7" style="10" customWidth="1"/>
    <col min="3852" max="3857" width="7.54296875" style="10" customWidth="1"/>
    <col min="3858" max="3858" width="6.453125" style="10" customWidth="1"/>
    <col min="3859" max="3859" width="11.90625" style="10" bestFit="1" customWidth="1"/>
    <col min="3860" max="4096" width="9.08984375" style="10" customWidth="1"/>
    <col min="4097" max="4097" width="33.6328125" style="10" customWidth="1"/>
    <col min="4098" max="4098" width="6.453125" style="10" customWidth="1"/>
    <col min="4099" max="4099" width="7.54296875" style="10" bestFit="1" customWidth="1"/>
    <col min="4100" max="4100" width="6.6328125" style="10" customWidth="1"/>
    <col min="4101" max="4101" width="7.08984375" style="10" customWidth="1"/>
    <col min="4102" max="4102" width="6.90625" style="10" customWidth="1"/>
    <col min="4103" max="4107" width="7" style="10" customWidth="1"/>
    <col min="4108" max="4113" width="7.54296875" style="10" customWidth="1"/>
    <col min="4114" max="4114" width="6.453125" style="10" customWidth="1"/>
    <col min="4115" max="4115" width="11.90625" style="10" bestFit="1" customWidth="1"/>
    <col min="4116" max="4352" width="9.08984375" style="10" customWidth="1"/>
    <col min="4353" max="4353" width="33.6328125" style="10" customWidth="1"/>
    <col min="4354" max="4354" width="6.453125" style="10" customWidth="1"/>
    <col min="4355" max="4355" width="7.54296875" style="10" bestFit="1" customWidth="1"/>
    <col min="4356" max="4356" width="6.6328125" style="10" customWidth="1"/>
    <col min="4357" max="4357" width="7.08984375" style="10" customWidth="1"/>
    <col min="4358" max="4358" width="6.90625" style="10" customWidth="1"/>
    <col min="4359" max="4363" width="7" style="10" customWidth="1"/>
    <col min="4364" max="4369" width="7.54296875" style="10" customWidth="1"/>
    <col min="4370" max="4370" width="6.453125" style="10" customWidth="1"/>
    <col min="4371" max="4371" width="11.90625" style="10" bestFit="1" customWidth="1"/>
    <col min="4372" max="4608" width="9.08984375" style="10" customWidth="1"/>
    <col min="4609" max="4609" width="33.6328125" style="10" customWidth="1"/>
    <col min="4610" max="4610" width="6.453125" style="10" customWidth="1"/>
    <col min="4611" max="4611" width="7.54296875" style="10" bestFit="1" customWidth="1"/>
    <col min="4612" max="4612" width="6.6328125" style="10" customWidth="1"/>
    <col min="4613" max="4613" width="7.08984375" style="10" customWidth="1"/>
    <col min="4614" max="4614" width="6.90625" style="10" customWidth="1"/>
    <col min="4615" max="4619" width="7" style="10" customWidth="1"/>
    <col min="4620" max="4625" width="7.54296875" style="10" customWidth="1"/>
    <col min="4626" max="4626" width="6.453125" style="10" customWidth="1"/>
    <col min="4627" max="4627" width="11.90625" style="10" bestFit="1" customWidth="1"/>
    <col min="4628" max="4864" width="9.08984375" style="10" customWidth="1"/>
    <col min="4865" max="4865" width="33.6328125" style="10" customWidth="1"/>
    <col min="4866" max="4866" width="6.453125" style="10" customWidth="1"/>
    <col min="4867" max="4867" width="7.54296875" style="10" bestFit="1" customWidth="1"/>
    <col min="4868" max="4868" width="6.6328125" style="10" customWidth="1"/>
    <col min="4869" max="4869" width="7.08984375" style="10" customWidth="1"/>
    <col min="4870" max="4870" width="6.90625" style="10" customWidth="1"/>
    <col min="4871" max="4875" width="7" style="10" customWidth="1"/>
    <col min="4876" max="4881" width="7.54296875" style="10" customWidth="1"/>
    <col min="4882" max="4882" width="6.453125" style="10" customWidth="1"/>
    <col min="4883" max="4883" width="11.90625" style="10" bestFit="1" customWidth="1"/>
    <col min="4884" max="5120" width="9.08984375" style="10" customWidth="1"/>
    <col min="5121" max="5121" width="33.6328125" style="10" customWidth="1"/>
    <col min="5122" max="5122" width="6.453125" style="10" customWidth="1"/>
    <col min="5123" max="5123" width="7.54296875" style="10" bestFit="1" customWidth="1"/>
    <col min="5124" max="5124" width="6.6328125" style="10" customWidth="1"/>
    <col min="5125" max="5125" width="7.08984375" style="10" customWidth="1"/>
    <col min="5126" max="5126" width="6.90625" style="10" customWidth="1"/>
    <col min="5127" max="5131" width="7" style="10" customWidth="1"/>
    <col min="5132" max="5137" width="7.54296875" style="10" customWidth="1"/>
    <col min="5138" max="5138" width="6.453125" style="10" customWidth="1"/>
    <col min="5139" max="5139" width="11.90625" style="10" bestFit="1" customWidth="1"/>
    <col min="5140" max="5376" width="9.08984375" style="10" customWidth="1"/>
    <col min="5377" max="5377" width="33.6328125" style="10" customWidth="1"/>
    <col min="5378" max="5378" width="6.453125" style="10" customWidth="1"/>
    <col min="5379" max="5379" width="7.54296875" style="10" bestFit="1" customWidth="1"/>
    <col min="5380" max="5380" width="6.6328125" style="10" customWidth="1"/>
    <col min="5381" max="5381" width="7.08984375" style="10" customWidth="1"/>
    <col min="5382" max="5382" width="6.90625" style="10" customWidth="1"/>
    <col min="5383" max="5387" width="7" style="10" customWidth="1"/>
    <col min="5388" max="5393" width="7.54296875" style="10" customWidth="1"/>
    <col min="5394" max="5394" width="6.453125" style="10" customWidth="1"/>
    <col min="5395" max="5395" width="11.90625" style="10" bestFit="1" customWidth="1"/>
    <col min="5396" max="5632" width="9.08984375" style="10" customWidth="1"/>
    <col min="5633" max="5633" width="33.6328125" style="10" customWidth="1"/>
    <col min="5634" max="5634" width="6.453125" style="10" customWidth="1"/>
    <col min="5635" max="5635" width="7.54296875" style="10" bestFit="1" customWidth="1"/>
    <col min="5636" max="5636" width="6.6328125" style="10" customWidth="1"/>
    <col min="5637" max="5637" width="7.08984375" style="10" customWidth="1"/>
    <col min="5638" max="5638" width="6.90625" style="10" customWidth="1"/>
    <col min="5639" max="5643" width="7" style="10" customWidth="1"/>
    <col min="5644" max="5649" width="7.54296875" style="10" customWidth="1"/>
    <col min="5650" max="5650" width="6.453125" style="10" customWidth="1"/>
    <col min="5651" max="5651" width="11.90625" style="10" bestFit="1" customWidth="1"/>
    <col min="5652" max="5888" width="9.08984375" style="10" customWidth="1"/>
    <col min="5889" max="5889" width="33.6328125" style="10" customWidth="1"/>
    <col min="5890" max="5890" width="6.453125" style="10" customWidth="1"/>
    <col min="5891" max="5891" width="7.54296875" style="10" bestFit="1" customWidth="1"/>
    <col min="5892" max="5892" width="6.6328125" style="10" customWidth="1"/>
    <col min="5893" max="5893" width="7.08984375" style="10" customWidth="1"/>
    <col min="5894" max="5894" width="6.90625" style="10" customWidth="1"/>
    <col min="5895" max="5899" width="7" style="10" customWidth="1"/>
    <col min="5900" max="5905" width="7.54296875" style="10" customWidth="1"/>
    <col min="5906" max="5906" width="6.453125" style="10" customWidth="1"/>
    <col min="5907" max="5907" width="11.90625" style="10" bestFit="1" customWidth="1"/>
    <col min="5908" max="6144" width="9.08984375" style="10" customWidth="1"/>
    <col min="6145" max="6145" width="33.6328125" style="10" customWidth="1"/>
    <col min="6146" max="6146" width="6.453125" style="10" customWidth="1"/>
    <col min="6147" max="6147" width="7.54296875" style="10" bestFit="1" customWidth="1"/>
    <col min="6148" max="6148" width="6.6328125" style="10" customWidth="1"/>
    <col min="6149" max="6149" width="7.08984375" style="10" customWidth="1"/>
    <col min="6150" max="6150" width="6.90625" style="10" customWidth="1"/>
    <col min="6151" max="6155" width="7" style="10" customWidth="1"/>
    <col min="6156" max="6161" width="7.54296875" style="10" customWidth="1"/>
    <col min="6162" max="6162" width="6.453125" style="10" customWidth="1"/>
    <col min="6163" max="6163" width="11.90625" style="10" bestFit="1" customWidth="1"/>
    <col min="6164" max="6400" width="9.08984375" style="10" customWidth="1"/>
    <col min="6401" max="6401" width="33.6328125" style="10" customWidth="1"/>
    <col min="6402" max="6402" width="6.453125" style="10" customWidth="1"/>
    <col min="6403" max="6403" width="7.54296875" style="10" bestFit="1" customWidth="1"/>
    <col min="6404" max="6404" width="6.6328125" style="10" customWidth="1"/>
    <col min="6405" max="6405" width="7.08984375" style="10" customWidth="1"/>
    <col min="6406" max="6406" width="6.90625" style="10" customWidth="1"/>
    <col min="6407" max="6411" width="7" style="10" customWidth="1"/>
    <col min="6412" max="6417" width="7.54296875" style="10" customWidth="1"/>
    <col min="6418" max="6418" width="6.453125" style="10" customWidth="1"/>
    <col min="6419" max="6419" width="11.90625" style="10" bestFit="1" customWidth="1"/>
    <col min="6420" max="6656" width="9.08984375" style="10" customWidth="1"/>
    <col min="6657" max="6657" width="33.6328125" style="10" customWidth="1"/>
    <col min="6658" max="6658" width="6.453125" style="10" customWidth="1"/>
    <col min="6659" max="6659" width="7.54296875" style="10" bestFit="1" customWidth="1"/>
    <col min="6660" max="6660" width="6.6328125" style="10" customWidth="1"/>
    <col min="6661" max="6661" width="7.08984375" style="10" customWidth="1"/>
    <col min="6662" max="6662" width="6.90625" style="10" customWidth="1"/>
    <col min="6663" max="6667" width="7" style="10" customWidth="1"/>
    <col min="6668" max="6673" width="7.54296875" style="10" customWidth="1"/>
    <col min="6674" max="6674" width="6.453125" style="10" customWidth="1"/>
    <col min="6675" max="6675" width="11.90625" style="10" bestFit="1" customWidth="1"/>
    <col min="6676" max="6912" width="9.08984375" style="10" customWidth="1"/>
    <col min="6913" max="6913" width="33.6328125" style="10" customWidth="1"/>
    <col min="6914" max="6914" width="6.453125" style="10" customWidth="1"/>
    <col min="6915" max="6915" width="7.54296875" style="10" bestFit="1" customWidth="1"/>
    <col min="6916" max="6916" width="6.6328125" style="10" customWidth="1"/>
    <col min="6917" max="6917" width="7.08984375" style="10" customWidth="1"/>
    <col min="6918" max="6918" width="6.90625" style="10" customWidth="1"/>
    <col min="6919" max="6923" width="7" style="10" customWidth="1"/>
    <col min="6924" max="6929" width="7.54296875" style="10" customWidth="1"/>
    <col min="6930" max="6930" width="6.453125" style="10" customWidth="1"/>
    <col min="6931" max="6931" width="11.90625" style="10" bestFit="1" customWidth="1"/>
    <col min="6932" max="7168" width="9.08984375" style="10" customWidth="1"/>
    <col min="7169" max="7169" width="33.6328125" style="10" customWidth="1"/>
    <col min="7170" max="7170" width="6.453125" style="10" customWidth="1"/>
    <col min="7171" max="7171" width="7.54296875" style="10" bestFit="1" customWidth="1"/>
    <col min="7172" max="7172" width="6.6328125" style="10" customWidth="1"/>
    <col min="7173" max="7173" width="7.08984375" style="10" customWidth="1"/>
    <col min="7174" max="7174" width="6.90625" style="10" customWidth="1"/>
    <col min="7175" max="7179" width="7" style="10" customWidth="1"/>
    <col min="7180" max="7185" width="7.54296875" style="10" customWidth="1"/>
    <col min="7186" max="7186" width="6.453125" style="10" customWidth="1"/>
    <col min="7187" max="7187" width="11.90625" style="10" bestFit="1" customWidth="1"/>
    <col min="7188" max="7424" width="9.08984375" style="10" customWidth="1"/>
    <col min="7425" max="7425" width="33.6328125" style="10" customWidth="1"/>
    <col min="7426" max="7426" width="6.453125" style="10" customWidth="1"/>
    <col min="7427" max="7427" width="7.54296875" style="10" bestFit="1" customWidth="1"/>
    <col min="7428" max="7428" width="6.6328125" style="10" customWidth="1"/>
    <col min="7429" max="7429" width="7.08984375" style="10" customWidth="1"/>
    <col min="7430" max="7430" width="6.90625" style="10" customWidth="1"/>
    <col min="7431" max="7435" width="7" style="10" customWidth="1"/>
    <col min="7436" max="7441" width="7.54296875" style="10" customWidth="1"/>
    <col min="7442" max="7442" width="6.453125" style="10" customWidth="1"/>
    <col min="7443" max="7443" width="11.90625" style="10" bestFit="1" customWidth="1"/>
    <col min="7444" max="7680" width="9.08984375" style="10" customWidth="1"/>
    <col min="7681" max="7681" width="33.6328125" style="10" customWidth="1"/>
    <col min="7682" max="7682" width="6.453125" style="10" customWidth="1"/>
    <col min="7683" max="7683" width="7.54296875" style="10" bestFit="1" customWidth="1"/>
    <col min="7684" max="7684" width="6.6328125" style="10" customWidth="1"/>
    <col min="7685" max="7685" width="7.08984375" style="10" customWidth="1"/>
    <col min="7686" max="7686" width="6.90625" style="10" customWidth="1"/>
    <col min="7687" max="7691" width="7" style="10" customWidth="1"/>
    <col min="7692" max="7697" width="7.54296875" style="10" customWidth="1"/>
    <col min="7698" max="7698" width="6.453125" style="10" customWidth="1"/>
    <col min="7699" max="7699" width="11.90625" style="10" bestFit="1" customWidth="1"/>
    <col min="7700" max="7936" width="9.08984375" style="10" customWidth="1"/>
    <col min="7937" max="7937" width="33.6328125" style="10" customWidth="1"/>
    <col min="7938" max="7938" width="6.453125" style="10" customWidth="1"/>
    <col min="7939" max="7939" width="7.54296875" style="10" bestFit="1" customWidth="1"/>
    <col min="7940" max="7940" width="6.6328125" style="10" customWidth="1"/>
    <col min="7941" max="7941" width="7.08984375" style="10" customWidth="1"/>
    <col min="7942" max="7942" width="6.90625" style="10" customWidth="1"/>
    <col min="7943" max="7947" width="7" style="10" customWidth="1"/>
    <col min="7948" max="7953" width="7.54296875" style="10" customWidth="1"/>
    <col min="7954" max="7954" width="6.453125" style="10" customWidth="1"/>
    <col min="7955" max="7955" width="11.90625" style="10" bestFit="1" customWidth="1"/>
    <col min="7956" max="8192" width="9.08984375" style="10" customWidth="1"/>
    <col min="8193" max="8193" width="33.6328125" style="10" customWidth="1"/>
    <col min="8194" max="8194" width="6.453125" style="10" customWidth="1"/>
    <col min="8195" max="8195" width="7.54296875" style="10" bestFit="1" customWidth="1"/>
    <col min="8196" max="8196" width="6.6328125" style="10" customWidth="1"/>
    <col min="8197" max="8197" width="7.08984375" style="10" customWidth="1"/>
    <col min="8198" max="8198" width="6.90625" style="10" customWidth="1"/>
    <col min="8199" max="8203" width="7" style="10" customWidth="1"/>
    <col min="8204" max="8209" width="7.54296875" style="10" customWidth="1"/>
    <col min="8210" max="8210" width="6.453125" style="10" customWidth="1"/>
    <col min="8211" max="8211" width="11.90625" style="10" bestFit="1" customWidth="1"/>
    <col min="8212" max="8448" width="9.08984375" style="10" customWidth="1"/>
    <col min="8449" max="8449" width="33.6328125" style="10" customWidth="1"/>
    <col min="8450" max="8450" width="6.453125" style="10" customWidth="1"/>
    <col min="8451" max="8451" width="7.54296875" style="10" bestFit="1" customWidth="1"/>
    <col min="8452" max="8452" width="6.6328125" style="10" customWidth="1"/>
    <col min="8453" max="8453" width="7.08984375" style="10" customWidth="1"/>
    <col min="8454" max="8454" width="6.90625" style="10" customWidth="1"/>
    <col min="8455" max="8459" width="7" style="10" customWidth="1"/>
    <col min="8460" max="8465" width="7.54296875" style="10" customWidth="1"/>
    <col min="8466" max="8466" width="6.453125" style="10" customWidth="1"/>
    <col min="8467" max="8467" width="11.90625" style="10" bestFit="1" customWidth="1"/>
    <col min="8468" max="8704" width="9.08984375" style="10" customWidth="1"/>
    <col min="8705" max="8705" width="33.6328125" style="10" customWidth="1"/>
    <col min="8706" max="8706" width="6.453125" style="10" customWidth="1"/>
    <col min="8707" max="8707" width="7.54296875" style="10" bestFit="1" customWidth="1"/>
    <col min="8708" max="8708" width="6.6328125" style="10" customWidth="1"/>
    <col min="8709" max="8709" width="7.08984375" style="10" customWidth="1"/>
    <col min="8710" max="8710" width="6.90625" style="10" customWidth="1"/>
    <col min="8711" max="8715" width="7" style="10" customWidth="1"/>
    <col min="8716" max="8721" width="7.54296875" style="10" customWidth="1"/>
    <col min="8722" max="8722" width="6.453125" style="10" customWidth="1"/>
    <col min="8723" max="8723" width="11.90625" style="10" bestFit="1" customWidth="1"/>
    <col min="8724" max="8960" width="9.08984375" style="10" customWidth="1"/>
    <col min="8961" max="8961" width="33.6328125" style="10" customWidth="1"/>
    <col min="8962" max="8962" width="6.453125" style="10" customWidth="1"/>
    <col min="8963" max="8963" width="7.54296875" style="10" bestFit="1" customWidth="1"/>
    <col min="8964" max="8964" width="6.6328125" style="10" customWidth="1"/>
    <col min="8965" max="8965" width="7.08984375" style="10" customWidth="1"/>
    <col min="8966" max="8966" width="6.90625" style="10" customWidth="1"/>
    <col min="8967" max="8971" width="7" style="10" customWidth="1"/>
    <col min="8972" max="8977" width="7.54296875" style="10" customWidth="1"/>
    <col min="8978" max="8978" width="6.453125" style="10" customWidth="1"/>
    <col min="8979" max="8979" width="11.90625" style="10" bestFit="1" customWidth="1"/>
    <col min="8980" max="9216" width="9.08984375" style="10" customWidth="1"/>
    <col min="9217" max="9217" width="33.6328125" style="10" customWidth="1"/>
    <col min="9218" max="9218" width="6.453125" style="10" customWidth="1"/>
    <col min="9219" max="9219" width="7.54296875" style="10" bestFit="1" customWidth="1"/>
    <col min="9220" max="9220" width="6.6328125" style="10" customWidth="1"/>
    <col min="9221" max="9221" width="7.08984375" style="10" customWidth="1"/>
    <col min="9222" max="9222" width="6.90625" style="10" customWidth="1"/>
    <col min="9223" max="9227" width="7" style="10" customWidth="1"/>
    <col min="9228" max="9233" width="7.54296875" style="10" customWidth="1"/>
    <col min="9234" max="9234" width="6.453125" style="10" customWidth="1"/>
    <col min="9235" max="9235" width="11.90625" style="10" bestFit="1" customWidth="1"/>
    <col min="9236" max="9472" width="9.08984375" style="10" customWidth="1"/>
    <col min="9473" max="9473" width="33.6328125" style="10" customWidth="1"/>
    <col min="9474" max="9474" width="6.453125" style="10" customWidth="1"/>
    <col min="9475" max="9475" width="7.54296875" style="10" bestFit="1" customWidth="1"/>
    <col min="9476" max="9476" width="6.6328125" style="10" customWidth="1"/>
    <col min="9477" max="9477" width="7.08984375" style="10" customWidth="1"/>
    <col min="9478" max="9478" width="6.90625" style="10" customWidth="1"/>
    <col min="9479" max="9483" width="7" style="10" customWidth="1"/>
    <col min="9484" max="9489" width="7.54296875" style="10" customWidth="1"/>
    <col min="9490" max="9490" width="6.453125" style="10" customWidth="1"/>
    <col min="9491" max="9491" width="11.90625" style="10" bestFit="1" customWidth="1"/>
    <col min="9492" max="9728" width="9.08984375" style="10" customWidth="1"/>
    <col min="9729" max="9729" width="33.6328125" style="10" customWidth="1"/>
    <col min="9730" max="9730" width="6.453125" style="10" customWidth="1"/>
    <col min="9731" max="9731" width="7.54296875" style="10" bestFit="1" customWidth="1"/>
    <col min="9732" max="9732" width="6.6328125" style="10" customWidth="1"/>
    <col min="9733" max="9733" width="7.08984375" style="10" customWidth="1"/>
    <col min="9734" max="9734" width="6.90625" style="10" customWidth="1"/>
    <col min="9735" max="9739" width="7" style="10" customWidth="1"/>
    <col min="9740" max="9745" width="7.54296875" style="10" customWidth="1"/>
    <col min="9746" max="9746" width="6.453125" style="10" customWidth="1"/>
    <col min="9747" max="9747" width="11.90625" style="10" bestFit="1" customWidth="1"/>
    <col min="9748" max="9984" width="9.08984375" style="10" customWidth="1"/>
    <col min="9985" max="9985" width="33.6328125" style="10" customWidth="1"/>
    <col min="9986" max="9986" width="6.453125" style="10" customWidth="1"/>
    <col min="9987" max="9987" width="7.54296875" style="10" bestFit="1" customWidth="1"/>
    <col min="9988" max="9988" width="6.6328125" style="10" customWidth="1"/>
    <col min="9989" max="9989" width="7.08984375" style="10" customWidth="1"/>
    <col min="9990" max="9990" width="6.90625" style="10" customWidth="1"/>
    <col min="9991" max="9995" width="7" style="10" customWidth="1"/>
    <col min="9996" max="10001" width="7.54296875" style="10" customWidth="1"/>
    <col min="10002" max="10002" width="6.453125" style="10" customWidth="1"/>
    <col min="10003" max="10003" width="11.90625" style="10" bestFit="1" customWidth="1"/>
    <col min="10004" max="10240" width="9.08984375" style="10" customWidth="1"/>
    <col min="10241" max="10241" width="33.6328125" style="10" customWidth="1"/>
    <col min="10242" max="10242" width="6.453125" style="10" customWidth="1"/>
    <col min="10243" max="10243" width="7.54296875" style="10" bestFit="1" customWidth="1"/>
    <col min="10244" max="10244" width="6.6328125" style="10" customWidth="1"/>
    <col min="10245" max="10245" width="7.08984375" style="10" customWidth="1"/>
    <col min="10246" max="10246" width="6.90625" style="10" customWidth="1"/>
    <col min="10247" max="10251" width="7" style="10" customWidth="1"/>
    <col min="10252" max="10257" width="7.54296875" style="10" customWidth="1"/>
    <col min="10258" max="10258" width="6.453125" style="10" customWidth="1"/>
    <col min="10259" max="10259" width="11.90625" style="10" bestFit="1" customWidth="1"/>
    <col min="10260" max="10496" width="9.08984375" style="10" customWidth="1"/>
    <col min="10497" max="10497" width="33.6328125" style="10" customWidth="1"/>
    <col min="10498" max="10498" width="6.453125" style="10" customWidth="1"/>
    <col min="10499" max="10499" width="7.54296875" style="10" bestFit="1" customWidth="1"/>
    <col min="10500" max="10500" width="6.6328125" style="10" customWidth="1"/>
    <col min="10501" max="10501" width="7.08984375" style="10" customWidth="1"/>
    <col min="10502" max="10502" width="6.90625" style="10" customWidth="1"/>
    <col min="10503" max="10507" width="7" style="10" customWidth="1"/>
    <col min="10508" max="10513" width="7.54296875" style="10" customWidth="1"/>
    <col min="10514" max="10514" width="6.453125" style="10" customWidth="1"/>
    <col min="10515" max="10515" width="11.90625" style="10" bestFit="1" customWidth="1"/>
    <col min="10516" max="10752" width="9.08984375" style="10" customWidth="1"/>
    <col min="10753" max="10753" width="33.6328125" style="10" customWidth="1"/>
    <col min="10754" max="10754" width="6.453125" style="10" customWidth="1"/>
    <col min="10755" max="10755" width="7.54296875" style="10" bestFit="1" customWidth="1"/>
    <col min="10756" max="10756" width="6.6328125" style="10" customWidth="1"/>
    <col min="10757" max="10757" width="7.08984375" style="10" customWidth="1"/>
    <col min="10758" max="10758" width="6.90625" style="10" customWidth="1"/>
    <col min="10759" max="10763" width="7" style="10" customWidth="1"/>
    <col min="10764" max="10769" width="7.54296875" style="10" customWidth="1"/>
    <col min="10770" max="10770" width="6.453125" style="10" customWidth="1"/>
    <col min="10771" max="10771" width="11.90625" style="10" bestFit="1" customWidth="1"/>
    <col min="10772" max="11008" width="9.08984375" style="10" customWidth="1"/>
    <col min="11009" max="11009" width="33.6328125" style="10" customWidth="1"/>
    <col min="11010" max="11010" width="6.453125" style="10" customWidth="1"/>
    <col min="11011" max="11011" width="7.54296875" style="10" bestFit="1" customWidth="1"/>
    <col min="11012" max="11012" width="6.6328125" style="10" customWidth="1"/>
    <col min="11013" max="11013" width="7.08984375" style="10" customWidth="1"/>
    <col min="11014" max="11014" width="6.90625" style="10" customWidth="1"/>
    <col min="11015" max="11019" width="7" style="10" customWidth="1"/>
    <col min="11020" max="11025" width="7.54296875" style="10" customWidth="1"/>
    <col min="11026" max="11026" width="6.453125" style="10" customWidth="1"/>
    <col min="11027" max="11027" width="11.90625" style="10" bestFit="1" customWidth="1"/>
    <col min="11028" max="11264" width="9.08984375" style="10" customWidth="1"/>
    <col min="11265" max="11265" width="33.6328125" style="10" customWidth="1"/>
    <col min="11266" max="11266" width="6.453125" style="10" customWidth="1"/>
    <col min="11267" max="11267" width="7.54296875" style="10" bestFit="1" customWidth="1"/>
    <col min="11268" max="11268" width="6.6328125" style="10" customWidth="1"/>
    <col min="11269" max="11269" width="7.08984375" style="10" customWidth="1"/>
    <col min="11270" max="11270" width="6.90625" style="10" customWidth="1"/>
    <col min="11271" max="11275" width="7" style="10" customWidth="1"/>
    <col min="11276" max="11281" width="7.54296875" style="10" customWidth="1"/>
    <col min="11282" max="11282" width="6.453125" style="10" customWidth="1"/>
    <col min="11283" max="11283" width="11.90625" style="10" bestFit="1" customWidth="1"/>
    <col min="11284" max="11520" width="9.08984375" style="10" customWidth="1"/>
    <col min="11521" max="11521" width="33.6328125" style="10" customWidth="1"/>
    <col min="11522" max="11522" width="6.453125" style="10" customWidth="1"/>
    <col min="11523" max="11523" width="7.54296875" style="10" bestFit="1" customWidth="1"/>
    <col min="11524" max="11524" width="6.6328125" style="10" customWidth="1"/>
    <col min="11525" max="11525" width="7.08984375" style="10" customWidth="1"/>
    <col min="11526" max="11526" width="6.90625" style="10" customWidth="1"/>
    <col min="11527" max="11531" width="7" style="10" customWidth="1"/>
    <col min="11532" max="11537" width="7.54296875" style="10" customWidth="1"/>
    <col min="11538" max="11538" width="6.453125" style="10" customWidth="1"/>
    <col min="11539" max="11539" width="11.90625" style="10" bestFit="1" customWidth="1"/>
    <col min="11540" max="11776" width="9.08984375" style="10" customWidth="1"/>
    <col min="11777" max="11777" width="33.6328125" style="10" customWidth="1"/>
    <col min="11778" max="11778" width="6.453125" style="10" customWidth="1"/>
    <col min="11779" max="11779" width="7.54296875" style="10" bestFit="1" customWidth="1"/>
    <col min="11780" max="11780" width="6.6328125" style="10" customWidth="1"/>
    <col min="11781" max="11781" width="7.08984375" style="10" customWidth="1"/>
    <col min="11782" max="11782" width="6.90625" style="10" customWidth="1"/>
    <col min="11783" max="11787" width="7" style="10" customWidth="1"/>
    <col min="11788" max="11793" width="7.54296875" style="10" customWidth="1"/>
    <col min="11794" max="11794" width="6.453125" style="10" customWidth="1"/>
    <col min="11795" max="11795" width="11.90625" style="10" bestFit="1" customWidth="1"/>
    <col min="11796" max="12032" width="9.08984375" style="10" customWidth="1"/>
    <col min="12033" max="12033" width="33.6328125" style="10" customWidth="1"/>
    <col min="12034" max="12034" width="6.453125" style="10" customWidth="1"/>
    <col min="12035" max="12035" width="7.54296875" style="10" bestFit="1" customWidth="1"/>
    <col min="12036" max="12036" width="6.6328125" style="10" customWidth="1"/>
    <col min="12037" max="12037" width="7.08984375" style="10" customWidth="1"/>
    <col min="12038" max="12038" width="6.90625" style="10" customWidth="1"/>
    <col min="12039" max="12043" width="7" style="10" customWidth="1"/>
    <col min="12044" max="12049" width="7.54296875" style="10" customWidth="1"/>
    <col min="12050" max="12050" width="6.453125" style="10" customWidth="1"/>
    <col min="12051" max="12051" width="11.90625" style="10" bestFit="1" customWidth="1"/>
    <col min="12052" max="12288" width="9.08984375" style="10" customWidth="1"/>
    <col min="12289" max="12289" width="33.6328125" style="10" customWidth="1"/>
    <col min="12290" max="12290" width="6.453125" style="10" customWidth="1"/>
    <col min="12291" max="12291" width="7.54296875" style="10" bestFit="1" customWidth="1"/>
    <col min="12292" max="12292" width="6.6328125" style="10" customWidth="1"/>
    <col min="12293" max="12293" width="7.08984375" style="10" customWidth="1"/>
    <col min="12294" max="12294" width="6.90625" style="10" customWidth="1"/>
    <col min="12295" max="12299" width="7" style="10" customWidth="1"/>
    <col min="12300" max="12305" width="7.54296875" style="10" customWidth="1"/>
    <col min="12306" max="12306" width="6.453125" style="10" customWidth="1"/>
    <col min="12307" max="12307" width="11.90625" style="10" bestFit="1" customWidth="1"/>
    <col min="12308" max="12544" width="9.08984375" style="10" customWidth="1"/>
    <col min="12545" max="12545" width="33.6328125" style="10" customWidth="1"/>
    <col min="12546" max="12546" width="6.453125" style="10" customWidth="1"/>
    <col min="12547" max="12547" width="7.54296875" style="10" bestFit="1" customWidth="1"/>
    <col min="12548" max="12548" width="6.6328125" style="10" customWidth="1"/>
    <col min="12549" max="12549" width="7.08984375" style="10" customWidth="1"/>
    <col min="12550" max="12550" width="6.90625" style="10" customWidth="1"/>
    <col min="12551" max="12555" width="7" style="10" customWidth="1"/>
    <col min="12556" max="12561" width="7.54296875" style="10" customWidth="1"/>
    <col min="12562" max="12562" width="6.453125" style="10" customWidth="1"/>
    <col min="12563" max="12563" width="11.90625" style="10" bestFit="1" customWidth="1"/>
    <col min="12564" max="12800" width="9.08984375" style="10" customWidth="1"/>
    <col min="12801" max="12801" width="33.6328125" style="10" customWidth="1"/>
    <col min="12802" max="12802" width="6.453125" style="10" customWidth="1"/>
    <col min="12803" max="12803" width="7.54296875" style="10" bestFit="1" customWidth="1"/>
    <col min="12804" max="12804" width="6.6328125" style="10" customWidth="1"/>
    <col min="12805" max="12805" width="7.08984375" style="10" customWidth="1"/>
    <col min="12806" max="12806" width="6.90625" style="10" customWidth="1"/>
    <col min="12807" max="12811" width="7" style="10" customWidth="1"/>
    <col min="12812" max="12817" width="7.54296875" style="10" customWidth="1"/>
    <col min="12818" max="12818" width="6.453125" style="10" customWidth="1"/>
    <col min="12819" max="12819" width="11.90625" style="10" bestFit="1" customWidth="1"/>
    <col min="12820" max="13056" width="9.08984375" style="10" customWidth="1"/>
    <col min="13057" max="13057" width="33.6328125" style="10" customWidth="1"/>
    <col min="13058" max="13058" width="6.453125" style="10" customWidth="1"/>
    <col min="13059" max="13059" width="7.54296875" style="10" bestFit="1" customWidth="1"/>
    <col min="13060" max="13060" width="6.6328125" style="10" customWidth="1"/>
    <col min="13061" max="13061" width="7.08984375" style="10" customWidth="1"/>
    <col min="13062" max="13062" width="6.90625" style="10" customWidth="1"/>
    <col min="13063" max="13067" width="7" style="10" customWidth="1"/>
    <col min="13068" max="13073" width="7.54296875" style="10" customWidth="1"/>
    <col min="13074" max="13074" width="6.453125" style="10" customWidth="1"/>
    <col min="13075" max="13075" width="11.90625" style="10" bestFit="1" customWidth="1"/>
    <col min="13076" max="13312" width="9.08984375" style="10" customWidth="1"/>
    <col min="13313" max="13313" width="33.6328125" style="10" customWidth="1"/>
    <col min="13314" max="13314" width="6.453125" style="10" customWidth="1"/>
    <col min="13315" max="13315" width="7.54296875" style="10" bestFit="1" customWidth="1"/>
    <col min="13316" max="13316" width="6.6328125" style="10" customWidth="1"/>
    <col min="13317" max="13317" width="7.08984375" style="10" customWidth="1"/>
    <col min="13318" max="13318" width="6.90625" style="10" customWidth="1"/>
    <col min="13319" max="13323" width="7" style="10" customWidth="1"/>
    <col min="13324" max="13329" width="7.54296875" style="10" customWidth="1"/>
    <col min="13330" max="13330" width="6.453125" style="10" customWidth="1"/>
    <col min="13331" max="13331" width="11.90625" style="10" bestFit="1" customWidth="1"/>
    <col min="13332" max="13568" width="9.08984375" style="10" customWidth="1"/>
    <col min="13569" max="13569" width="33.6328125" style="10" customWidth="1"/>
    <col min="13570" max="13570" width="6.453125" style="10" customWidth="1"/>
    <col min="13571" max="13571" width="7.54296875" style="10" bestFit="1" customWidth="1"/>
    <col min="13572" max="13572" width="6.6328125" style="10" customWidth="1"/>
    <col min="13573" max="13573" width="7.08984375" style="10" customWidth="1"/>
    <col min="13574" max="13574" width="6.90625" style="10" customWidth="1"/>
    <col min="13575" max="13579" width="7" style="10" customWidth="1"/>
    <col min="13580" max="13585" width="7.54296875" style="10" customWidth="1"/>
    <col min="13586" max="13586" width="6.453125" style="10" customWidth="1"/>
    <col min="13587" max="13587" width="11.90625" style="10" bestFit="1" customWidth="1"/>
    <col min="13588" max="13824" width="9.08984375" style="10" customWidth="1"/>
    <col min="13825" max="13825" width="33.6328125" style="10" customWidth="1"/>
    <col min="13826" max="13826" width="6.453125" style="10" customWidth="1"/>
    <col min="13827" max="13827" width="7.54296875" style="10" bestFit="1" customWidth="1"/>
    <col min="13828" max="13828" width="6.6328125" style="10" customWidth="1"/>
    <col min="13829" max="13829" width="7.08984375" style="10" customWidth="1"/>
    <col min="13830" max="13830" width="6.90625" style="10" customWidth="1"/>
    <col min="13831" max="13835" width="7" style="10" customWidth="1"/>
    <col min="13836" max="13841" width="7.54296875" style="10" customWidth="1"/>
    <col min="13842" max="13842" width="6.453125" style="10" customWidth="1"/>
    <col min="13843" max="13843" width="11.90625" style="10" bestFit="1" customWidth="1"/>
    <col min="13844" max="14080" width="9.08984375" style="10" customWidth="1"/>
    <col min="14081" max="14081" width="33.6328125" style="10" customWidth="1"/>
    <col min="14082" max="14082" width="6.453125" style="10" customWidth="1"/>
    <col min="14083" max="14083" width="7.54296875" style="10" bestFit="1" customWidth="1"/>
    <col min="14084" max="14084" width="6.6328125" style="10" customWidth="1"/>
    <col min="14085" max="14085" width="7.08984375" style="10" customWidth="1"/>
    <col min="14086" max="14086" width="6.90625" style="10" customWidth="1"/>
    <col min="14087" max="14091" width="7" style="10" customWidth="1"/>
    <col min="14092" max="14097" width="7.54296875" style="10" customWidth="1"/>
    <col min="14098" max="14098" width="6.453125" style="10" customWidth="1"/>
    <col min="14099" max="14099" width="11.90625" style="10" bestFit="1" customWidth="1"/>
    <col min="14100" max="14336" width="9.08984375" style="10" customWidth="1"/>
    <col min="14337" max="14337" width="33.6328125" style="10" customWidth="1"/>
    <col min="14338" max="14338" width="6.453125" style="10" customWidth="1"/>
    <col min="14339" max="14339" width="7.54296875" style="10" bestFit="1" customWidth="1"/>
    <col min="14340" max="14340" width="6.6328125" style="10" customWidth="1"/>
    <col min="14341" max="14341" width="7.08984375" style="10" customWidth="1"/>
    <col min="14342" max="14342" width="6.90625" style="10" customWidth="1"/>
    <col min="14343" max="14347" width="7" style="10" customWidth="1"/>
    <col min="14348" max="14353" width="7.54296875" style="10" customWidth="1"/>
    <col min="14354" max="14354" width="6.453125" style="10" customWidth="1"/>
    <col min="14355" max="14355" width="11.90625" style="10" bestFit="1" customWidth="1"/>
    <col min="14356" max="14592" width="9.08984375" style="10" customWidth="1"/>
    <col min="14593" max="14593" width="33.6328125" style="10" customWidth="1"/>
    <col min="14594" max="14594" width="6.453125" style="10" customWidth="1"/>
    <col min="14595" max="14595" width="7.54296875" style="10" bestFit="1" customWidth="1"/>
    <col min="14596" max="14596" width="6.6328125" style="10" customWidth="1"/>
    <col min="14597" max="14597" width="7.08984375" style="10" customWidth="1"/>
    <col min="14598" max="14598" width="6.90625" style="10" customWidth="1"/>
    <col min="14599" max="14603" width="7" style="10" customWidth="1"/>
    <col min="14604" max="14609" width="7.54296875" style="10" customWidth="1"/>
    <col min="14610" max="14610" width="6.453125" style="10" customWidth="1"/>
    <col min="14611" max="14611" width="11.90625" style="10" bestFit="1" customWidth="1"/>
    <col min="14612" max="14848" width="9.08984375" style="10" customWidth="1"/>
    <col min="14849" max="14849" width="33.6328125" style="10" customWidth="1"/>
    <col min="14850" max="14850" width="6.453125" style="10" customWidth="1"/>
    <col min="14851" max="14851" width="7.54296875" style="10" bestFit="1" customWidth="1"/>
    <col min="14852" max="14852" width="6.6328125" style="10" customWidth="1"/>
    <col min="14853" max="14853" width="7.08984375" style="10" customWidth="1"/>
    <col min="14854" max="14854" width="6.90625" style="10" customWidth="1"/>
    <col min="14855" max="14859" width="7" style="10" customWidth="1"/>
    <col min="14860" max="14865" width="7.54296875" style="10" customWidth="1"/>
    <col min="14866" max="14866" width="6.453125" style="10" customWidth="1"/>
    <col min="14867" max="14867" width="11.90625" style="10" bestFit="1" customWidth="1"/>
    <col min="14868" max="15104" width="9.08984375" style="10" customWidth="1"/>
    <col min="15105" max="15105" width="33.6328125" style="10" customWidth="1"/>
    <col min="15106" max="15106" width="6.453125" style="10" customWidth="1"/>
    <col min="15107" max="15107" width="7.54296875" style="10" bestFit="1" customWidth="1"/>
    <col min="15108" max="15108" width="6.6328125" style="10" customWidth="1"/>
    <col min="15109" max="15109" width="7.08984375" style="10" customWidth="1"/>
    <col min="15110" max="15110" width="6.90625" style="10" customWidth="1"/>
    <col min="15111" max="15115" width="7" style="10" customWidth="1"/>
    <col min="15116" max="15121" width="7.54296875" style="10" customWidth="1"/>
    <col min="15122" max="15122" width="6.453125" style="10" customWidth="1"/>
    <col min="15123" max="15123" width="11.90625" style="10" bestFit="1" customWidth="1"/>
    <col min="15124" max="15360" width="9.08984375" style="10" customWidth="1"/>
    <col min="15361" max="15361" width="33.6328125" style="10" customWidth="1"/>
    <col min="15362" max="15362" width="6.453125" style="10" customWidth="1"/>
    <col min="15363" max="15363" width="7.54296875" style="10" bestFit="1" customWidth="1"/>
    <col min="15364" max="15364" width="6.6328125" style="10" customWidth="1"/>
    <col min="15365" max="15365" width="7.08984375" style="10" customWidth="1"/>
    <col min="15366" max="15366" width="6.90625" style="10" customWidth="1"/>
    <col min="15367" max="15371" width="7" style="10" customWidth="1"/>
    <col min="15372" max="15377" width="7.54296875" style="10" customWidth="1"/>
    <col min="15378" max="15378" width="6.453125" style="10" customWidth="1"/>
    <col min="15379" max="15379" width="11.90625" style="10" bestFit="1" customWidth="1"/>
    <col min="15380" max="15616" width="9.08984375" style="10" customWidth="1"/>
    <col min="15617" max="15617" width="33.6328125" style="10" customWidth="1"/>
    <col min="15618" max="15618" width="6.453125" style="10" customWidth="1"/>
    <col min="15619" max="15619" width="7.54296875" style="10" bestFit="1" customWidth="1"/>
    <col min="15620" max="15620" width="6.6328125" style="10" customWidth="1"/>
    <col min="15621" max="15621" width="7.08984375" style="10" customWidth="1"/>
    <col min="15622" max="15622" width="6.90625" style="10" customWidth="1"/>
    <col min="15623" max="15627" width="7" style="10" customWidth="1"/>
    <col min="15628" max="15633" width="7.54296875" style="10" customWidth="1"/>
    <col min="15634" max="15634" width="6.453125" style="10" customWidth="1"/>
    <col min="15635" max="15635" width="11.90625" style="10" bestFit="1" customWidth="1"/>
    <col min="15636" max="15872" width="9.08984375" style="10" customWidth="1"/>
    <col min="15873" max="15873" width="33.6328125" style="10" customWidth="1"/>
    <col min="15874" max="15874" width="6.453125" style="10" customWidth="1"/>
    <col min="15875" max="15875" width="7.54296875" style="10" bestFit="1" customWidth="1"/>
    <col min="15876" max="15876" width="6.6328125" style="10" customWidth="1"/>
    <col min="15877" max="15877" width="7.08984375" style="10" customWidth="1"/>
    <col min="15878" max="15878" width="6.90625" style="10" customWidth="1"/>
    <col min="15879" max="15883" width="7" style="10" customWidth="1"/>
    <col min="15884" max="15889" width="7.54296875" style="10" customWidth="1"/>
    <col min="15890" max="15890" width="6.453125" style="10" customWidth="1"/>
    <col min="15891" max="15891" width="11.90625" style="10" bestFit="1" customWidth="1"/>
    <col min="15892" max="16128" width="9.08984375" style="10" customWidth="1"/>
    <col min="16129" max="16129" width="33.6328125" style="10" customWidth="1"/>
    <col min="16130" max="16130" width="6.453125" style="10" customWidth="1"/>
    <col min="16131" max="16131" width="7.54296875" style="10" bestFit="1" customWidth="1"/>
    <col min="16132" max="16132" width="6.6328125" style="10" customWidth="1"/>
    <col min="16133" max="16133" width="7.08984375" style="10" customWidth="1"/>
    <col min="16134" max="16134" width="6.90625" style="10" customWidth="1"/>
    <col min="16135" max="16139" width="7" style="10" customWidth="1"/>
    <col min="16140" max="16145" width="7.54296875" style="10" customWidth="1"/>
    <col min="16146" max="16146" width="6.453125" style="10" customWidth="1"/>
    <col min="16147" max="16147" width="11.90625" style="10" bestFit="1" customWidth="1"/>
    <col min="16148" max="16384" width="9.08984375" style="10" customWidth="1"/>
  </cols>
  <sheetData>
    <row r="2" spans="1:20" ht="18.75" customHeight="1" x14ac:dyDescent="0.35">
      <c r="A2" s="156" t="s">
        <v>304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</row>
    <row r="4" spans="1:20" s="85" customFormat="1" ht="13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45"/>
    </row>
    <row r="5" spans="1:20" ht="78" customHeight="1" x14ac:dyDescent="0.35">
      <c r="A5" s="158" t="s">
        <v>2</v>
      </c>
      <c r="B5" s="162" t="s">
        <v>23</v>
      </c>
      <c r="C5" s="161"/>
      <c r="D5" s="162" t="s">
        <v>24</v>
      </c>
      <c r="E5" s="161"/>
      <c r="F5" s="162" t="s">
        <v>128</v>
      </c>
      <c r="G5" s="161"/>
      <c r="H5" s="162"/>
      <c r="I5" s="161"/>
      <c r="J5" s="162"/>
      <c r="K5" s="161"/>
      <c r="L5" s="162"/>
      <c r="M5" s="161"/>
      <c r="N5" s="162"/>
      <c r="O5" s="161"/>
      <c r="P5" s="162"/>
      <c r="Q5" s="161"/>
      <c r="R5" s="160" t="s">
        <v>6</v>
      </c>
      <c r="S5" s="160" t="s">
        <v>7</v>
      </c>
      <c r="T5" s="6"/>
    </row>
    <row r="6" spans="1:20" ht="15.75" customHeight="1" x14ac:dyDescent="0.3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159"/>
      <c r="S6" s="159"/>
      <c r="T6" s="6"/>
    </row>
    <row r="7" spans="1:20" ht="15.75" customHeight="1" x14ac:dyDescent="0.35">
      <c r="A7" s="124" t="s">
        <v>310</v>
      </c>
      <c r="B7" s="107">
        <v>90</v>
      </c>
      <c r="C7" s="107">
        <v>1</v>
      </c>
      <c r="D7" s="107">
        <v>95</v>
      </c>
      <c r="E7" s="107">
        <v>1</v>
      </c>
      <c r="F7" s="107">
        <v>95</v>
      </c>
      <c r="G7" s="107">
        <v>1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8">
        <v>1</v>
      </c>
      <c r="S7" s="114">
        <f>95*(B7*C7+D7*E7+F7*G7)/((C7+E7+G7)*100)+R7</f>
        <v>89.666666666666671</v>
      </c>
      <c r="T7" s="6"/>
    </row>
    <row r="8" spans="1:20" ht="15.75" customHeight="1" x14ac:dyDescent="0.35">
      <c r="A8" s="124" t="s">
        <v>309</v>
      </c>
      <c r="B8" s="107">
        <v>85</v>
      </c>
      <c r="C8" s="107">
        <v>1</v>
      </c>
      <c r="D8" s="107">
        <v>95</v>
      </c>
      <c r="E8" s="107">
        <v>1</v>
      </c>
      <c r="F8" s="107">
        <v>90</v>
      </c>
      <c r="G8" s="107">
        <v>1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8"/>
      <c r="S8" s="114">
        <f>95*(B8*C8+D8*E8+F8*G8)/((C8+E8+G8)*100)+R8</f>
        <v>85.5</v>
      </c>
      <c r="T8" s="6"/>
    </row>
    <row r="9" spans="1:20" ht="15.75" customHeight="1" x14ac:dyDescent="0.35">
      <c r="A9" s="56" t="s">
        <v>306</v>
      </c>
      <c r="B9" s="96">
        <v>75</v>
      </c>
      <c r="C9" s="96">
        <v>1</v>
      </c>
      <c r="D9" s="96">
        <v>90</v>
      </c>
      <c r="E9" s="96">
        <v>1</v>
      </c>
      <c r="F9" s="96">
        <v>92</v>
      </c>
      <c r="G9" s="96">
        <v>1</v>
      </c>
      <c r="H9" s="96"/>
      <c r="I9" s="96"/>
      <c r="J9" s="96"/>
      <c r="K9" s="96"/>
      <c r="L9" s="96"/>
      <c r="M9" s="96"/>
      <c r="N9" s="96"/>
      <c r="O9" s="96"/>
      <c r="P9" s="96"/>
      <c r="Q9" s="96"/>
      <c r="R9" s="99"/>
      <c r="S9" s="34">
        <f>95*(B9*C9+D9*E9+F9*G9)/((C9+E9+G9)*100)+R9</f>
        <v>81.38333333333334</v>
      </c>
      <c r="T9" s="6"/>
    </row>
    <row r="10" spans="1:20" ht="15.75" customHeight="1" x14ac:dyDescent="0.35">
      <c r="A10" s="56" t="s">
        <v>307</v>
      </c>
      <c r="B10" s="96">
        <v>70</v>
      </c>
      <c r="C10" s="96">
        <v>1</v>
      </c>
      <c r="D10" s="96">
        <v>80</v>
      </c>
      <c r="E10" s="96">
        <v>1</v>
      </c>
      <c r="F10" s="96">
        <v>76</v>
      </c>
      <c r="G10" s="96">
        <v>1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9"/>
      <c r="S10" s="34">
        <f>95*(B10*C10+D10*E10+F10*G10)/((C10+E10+G10)*100)+R10</f>
        <v>71.566666666666663</v>
      </c>
      <c r="T10" s="6"/>
    </row>
    <row r="11" spans="1:20" ht="15.75" customHeight="1" x14ac:dyDescent="0.35">
      <c r="A11" s="56" t="s">
        <v>308</v>
      </c>
      <c r="B11" s="96">
        <v>68</v>
      </c>
      <c r="C11" s="96">
        <v>1</v>
      </c>
      <c r="D11" s="96">
        <v>68</v>
      </c>
      <c r="E11" s="96">
        <v>1</v>
      </c>
      <c r="F11" s="96">
        <v>67</v>
      </c>
      <c r="G11" s="96">
        <v>1</v>
      </c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9"/>
      <c r="S11" s="34">
        <f>95*(B11*C11+D11*E11+F11*G11)/((C11+E11+G11)*100)+R11</f>
        <v>64.283333333333331</v>
      </c>
      <c r="T11" s="6"/>
    </row>
    <row r="12" spans="1:20" ht="15.75" customHeight="1" x14ac:dyDescent="0.35">
      <c r="A12" s="56" t="s">
        <v>305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9"/>
      <c r="S12" s="34"/>
      <c r="T12" s="6"/>
    </row>
    <row r="13" spans="1:20" ht="15.75" customHeight="1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6"/>
    </row>
    <row r="14" spans="1:20" ht="15.75" customHeight="1" x14ac:dyDescent="0.3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6"/>
    </row>
    <row r="15" spans="1:20" ht="15.75" customHeight="1" x14ac:dyDescent="0.35">
      <c r="A15" s="36" t="s">
        <v>13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32">
        <f>AVERAGE(S7:S12)</f>
        <v>78.47999999999999</v>
      </c>
      <c r="T15" s="6"/>
    </row>
    <row r="16" spans="1:20" ht="15.75" customHeight="1" x14ac:dyDescent="0.3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6"/>
    </row>
    <row r="17" spans="1:20" ht="15.75" customHeight="1" x14ac:dyDescent="0.35">
      <c r="A17" s="41" t="s">
        <v>14</v>
      </c>
      <c r="B17" s="41">
        <f>COUNTA(A1:A50)-4</f>
        <v>6</v>
      </c>
      <c r="C17" s="41">
        <f>B17*0.4</f>
        <v>2.4000000000000004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6"/>
    </row>
    <row r="18" spans="1:20" ht="13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3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3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13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13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2.75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</sheetData>
  <sortState xmlns:xlrd2="http://schemas.microsoft.com/office/spreadsheetml/2017/richdata2" ref="A7:S12">
    <sortCondition descending="1" ref="S12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0866141732283472" right="0.70866141732283472" top="0.74803149606299213" bottom="0.74803149606299213" header="0.31496062992125978" footer="0.31496062992125978"/>
  <pageSetup paperSize="9" scale="85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2:S16"/>
  <sheetViews>
    <sheetView zoomScale="85" zoomScaleNormal="85" workbookViewId="0">
      <selection activeCell="S11" sqref="S11"/>
    </sheetView>
  </sheetViews>
  <sheetFormatPr defaultRowHeight="15.5" x14ac:dyDescent="0.35"/>
  <cols>
    <col min="1" max="1" width="45.54296875" style="65" customWidth="1"/>
    <col min="2" max="2" width="7.6328125" style="65" customWidth="1"/>
    <col min="3" max="3" width="9.453125" style="65" bestFit="1" customWidth="1"/>
    <col min="4" max="4" width="7.6328125" style="65" customWidth="1"/>
    <col min="5" max="5" width="9.453125" style="65" customWidth="1"/>
    <col min="6" max="6" width="7.6328125" style="65" customWidth="1"/>
    <col min="7" max="7" width="9.453125" style="65" customWidth="1"/>
    <col min="8" max="8" width="7.6328125" style="65" customWidth="1"/>
    <col min="9" max="9" width="9.453125" style="65" customWidth="1"/>
    <col min="10" max="10" width="7.6328125" style="65" customWidth="1"/>
    <col min="11" max="11" width="9.453125" style="65" customWidth="1"/>
    <col min="12" max="12" width="7.6328125" style="65" customWidth="1"/>
    <col min="13" max="13" width="9.453125" style="65" customWidth="1"/>
    <col min="14" max="14" width="7.6328125" style="65" customWidth="1"/>
    <col min="15" max="15" width="9.453125" style="65" customWidth="1"/>
    <col min="16" max="17" width="7.54296875" style="65" customWidth="1"/>
    <col min="18" max="18" width="6.453125" style="65" customWidth="1"/>
    <col min="19" max="19" width="11.90625" style="65" bestFit="1" customWidth="1"/>
    <col min="20" max="256" width="9.08984375" style="65" customWidth="1"/>
    <col min="257" max="257" width="15.90625" style="65" customWidth="1"/>
    <col min="258" max="258" width="6.453125" style="65" customWidth="1"/>
    <col min="259" max="259" width="7.54296875" style="65" bestFit="1" customWidth="1"/>
    <col min="260" max="260" width="6.6328125" style="65" customWidth="1"/>
    <col min="261" max="261" width="7.08984375" style="65" customWidth="1"/>
    <col min="262" max="262" width="6.90625" style="65" customWidth="1"/>
    <col min="263" max="267" width="7" style="65" customWidth="1"/>
    <col min="268" max="273" width="7.54296875" style="65" customWidth="1"/>
    <col min="274" max="274" width="6.453125" style="65" customWidth="1"/>
    <col min="275" max="275" width="11.90625" style="65" bestFit="1" customWidth="1"/>
    <col min="276" max="512" width="9.08984375" style="65" customWidth="1"/>
    <col min="513" max="513" width="15.90625" style="65" customWidth="1"/>
    <col min="514" max="514" width="6.453125" style="65" customWidth="1"/>
    <col min="515" max="515" width="7.54296875" style="65" bestFit="1" customWidth="1"/>
    <col min="516" max="516" width="6.6328125" style="65" customWidth="1"/>
    <col min="517" max="517" width="7.08984375" style="65" customWidth="1"/>
    <col min="518" max="518" width="6.90625" style="65" customWidth="1"/>
    <col min="519" max="523" width="7" style="65" customWidth="1"/>
    <col min="524" max="529" width="7.54296875" style="65" customWidth="1"/>
    <col min="530" max="530" width="6.453125" style="65" customWidth="1"/>
    <col min="531" max="531" width="11.90625" style="65" bestFit="1" customWidth="1"/>
    <col min="532" max="768" width="9.08984375" style="65" customWidth="1"/>
    <col min="769" max="769" width="15.90625" style="65" customWidth="1"/>
    <col min="770" max="770" width="6.453125" style="65" customWidth="1"/>
    <col min="771" max="771" width="7.54296875" style="65" bestFit="1" customWidth="1"/>
    <col min="772" max="772" width="6.6328125" style="65" customWidth="1"/>
    <col min="773" max="773" width="7.08984375" style="65" customWidth="1"/>
    <col min="774" max="774" width="6.90625" style="65" customWidth="1"/>
    <col min="775" max="779" width="7" style="65" customWidth="1"/>
    <col min="780" max="785" width="7.54296875" style="65" customWidth="1"/>
    <col min="786" max="786" width="6.453125" style="65" customWidth="1"/>
    <col min="787" max="787" width="11.90625" style="65" bestFit="1" customWidth="1"/>
    <col min="788" max="1024" width="9.08984375" style="65" customWidth="1"/>
    <col min="1025" max="1025" width="15.90625" style="65" customWidth="1"/>
    <col min="1026" max="1026" width="6.453125" style="65" customWidth="1"/>
    <col min="1027" max="1027" width="7.54296875" style="65" bestFit="1" customWidth="1"/>
    <col min="1028" max="1028" width="6.6328125" style="65" customWidth="1"/>
    <col min="1029" max="1029" width="7.08984375" style="65" customWidth="1"/>
    <col min="1030" max="1030" width="6.90625" style="65" customWidth="1"/>
    <col min="1031" max="1035" width="7" style="65" customWidth="1"/>
    <col min="1036" max="1041" width="7.54296875" style="65" customWidth="1"/>
    <col min="1042" max="1042" width="6.453125" style="65" customWidth="1"/>
    <col min="1043" max="1043" width="11.90625" style="65" bestFit="1" customWidth="1"/>
    <col min="1044" max="1280" width="9.08984375" style="65" customWidth="1"/>
    <col min="1281" max="1281" width="15.90625" style="65" customWidth="1"/>
    <col min="1282" max="1282" width="6.453125" style="65" customWidth="1"/>
    <col min="1283" max="1283" width="7.54296875" style="65" bestFit="1" customWidth="1"/>
    <col min="1284" max="1284" width="6.6328125" style="65" customWidth="1"/>
    <col min="1285" max="1285" width="7.08984375" style="65" customWidth="1"/>
    <col min="1286" max="1286" width="6.90625" style="65" customWidth="1"/>
    <col min="1287" max="1291" width="7" style="65" customWidth="1"/>
    <col min="1292" max="1297" width="7.54296875" style="65" customWidth="1"/>
    <col min="1298" max="1298" width="6.453125" style="65" customWidth="1"/>
    <col min="1299" max="1299" width="11.90625" style="65" bestFit="1" customWidth="1"/>
    <col min="1300" max="1536" width="9.08984375" style="65" customWidth="1"/>
    <col min="1537" max="1537" width="15.90625" style="65" customWidth="1"/>
    <col min="1538" max="1538" width="6.453125" style="65" customWidth="1"/>
    <col min="1539" max="1539" width="7.54296875" style="65" bestFit="1" customWidth="1"/>
    <col min="1540" max="1540" width="6.6328125" style="65" customWidth="1"/>
    <col min="1541" max="1541" width="7.08984375" style="65" customWidth="1"/>
    <col min="1542" max="1542" width="6.90625" style="65" customWidth="1"/>
    <col min="1543" max="1547" width="7" style="65" customWidth="1"/>
    <col min="1548" max="1553" width="7.54296875" style="65" customWidth="1"/>
    <col min="1554" max="1554" width="6.453125" style="65" customWidth="1"/>
    <col min="1555" max="1555" width="11.90625" style="65" bestFit="1" customWidth="1"/>
    <col min="1556" max="1792" width="9.08984375" style="65" customWidth="1"/>
    <col min="1793" max="1793" width="15.90625" style="65" customWidth="1"/>
    <col min="1794" max="1794" width="6.453125" style="65" customWidth="1"/>
    <col min="1795" max="1795" width="7.54296875" style="65" bestFit="1" customWidth="1"/>
    <col min="1796" max="1796" width="6.6328125" style="65" customWidth="1"/>
    <col min="1797" max="1797" width="7.08984375" style="65" customWidth="1"/>
    <col min="1798" max="1798" width="6.90625" style="65" customWidth="1"/>
    <col min="1799" max="1803" width="7" style="65" customWidth="1"/>
    <col min="1804" max="1809" width="7.54296875" style="65" customWidth="1"/>
    <col min="1810" max="1810" width="6.453125" style="65" customWidth="1"/>
    <col min="1811" max="1811" width="11.90625" style="65" bestFit="1" customWidth="1"/>
    <col min="1812" max="2048" width="9.08984375" style="65" customWidth="1"/>
    <col min="2049" max="2049" width="15.90625" style="65" customWidth="1"/>
    <col min="2050" max="2050" width="6.453125" style="65" customWidth="1"/>
    <col min="2051" max="2051" width="7.54296875" style="65" bestFit="1" customWidth="1"/>
    <col min="2052" max="2052" width="6.6328125" style="65" customWidth="1"/>
    <col min="2053" max="2053" width="7.08984375" style="65" customWidth="1"/>
    <col min="2054" max="2054" width="6.90625" style="65" customWidth="1"/>
    <col min="2055" max="2059" width="7" style="65" customWidth="1"/>
    <col min="2060" max="2065" width="7.54296875" style="65" customWidth="1"/>
    <col min="2066" max="2066" width="6.453125" style="65" customWidth="1"/>
    <col min="2067" max="2067" width="11.90625" style="65" bestFit="1" customWidth="1"/>
    <col min="2068" max="2304" width="9.08984375" style="65" customWidth="1"/>
    <col min="2305" max="2305" width="15.90625" style="65" customWidth="1"/>
    <col min="2306" max="2306" width="6.453125" style="65" customWidth="1"/>
    <col min="2307" max="2307" width="7.54296875" style="65" bestFit="1" customWidth="1"/>
    <col min="2308" max="2308" width="6.6328125" style="65" customWidth="1"/>
    <col min="2309" max="2309" width="7.08984375" style="65" customWidth="1"/>
    <col min="2310" max="2310" width="6.90625" style="65" customWidth="1"/>
    <col min="2311" max="2315" width="7" style="65" customWidth="1"/>
    <col min="2316" max="2321" width="7.54296875" style="65" customWidth="1"/>
    <col min="2322" max="2322" width="6.453125" style="65" customWidth="1"/>
    <col min="2323" max="2323" width="11.90625" style="65" bestFit="1" customWidth="1"/>
    <col min="2324" max="2560" width="9.08984375" style="65" customWidth="1"/>
    <col min="2561" max="2561" width="15.90625" style="65" customWidth="1"/>
    <col min="2562" max="2562" width="6.453125" style="65" customWidth="1"/>
    <col min="2563" max="2563" width="7.54296875" style="65" bestFit="1" customWidth="1"/>
    <col min="2564" max="2564" width="6.6328125" style="65" customWidth="1"/>
    <col min="2565" max="2565" width="7.08984375" style="65" customWidth="1"/>
    <col min="2566" max="2566" width="6.90625" style="65" customWidth="1"/>
    <col min="2567" max="2571" width="7" style="65" customWidth="1"/>
    <col min="2572" max="2577" width="7.54296875" style="65" customWidth="1"/>
    <col min="2578" max="2578" width="6.453125" style="65" customWidth="1"/>
    <col min="2579" max="2579" width="11.90625" style="65" bestFit="1" customWidth="1"/>
    <col min="2580" max="2816" width="9.08984375" style="65" customWidth="1"/>
    <col min="2817" max="2817" width="15.90625" style="65" customWidth="1"/>
    <col min="2818" max="2818" width="6.453125" style="65" customWidth="1"/>
    <col min="2819" max="2819" width="7.54296875" style="65" bestFit="1" customWidth="1"/>
    <col min="2820" max="2820" width="6.6328125" style="65" customWidth="1"/>
    <col min="2821" max="2821" width="7.08984375" style="65" customWidth="1"/>
    <col min="2822" max="2822" width="6.90625" style="65" customWidth="1"/>
    <col min="2823" max="2827" width="7" style="65" customWidth="1"/>
    <col min="2828" max="2833" width="7.54296875" style="65" customWidth="1"/>
    <col min="2834" max="2834" width="6.453125" style="65" customWidth="1"/>
    <col min="2835" max="2835" width="11.90625" style="65" bestFit="1" customWidth="1"/>
    <col min="2836" max="3072" width="9.08984375" style="65" customWidth="1"/>
    <col min="3073" max="3073" width="15.90625" style="65" customWidth="1"/>
    <col min="3074" max="3074" width="6.453125" style="65" customWidth="1"/>
    <col min="3075" max="3075" width="7.54296875" style="65" bestFit="1" customWidth="1"/>
    <col min="3076" max="3076" width="6.6328125" style="65" customWidth="1"/>
    <col min="3077" max="3077" width="7.08984375" style="65" customWidth="1"/>
    <col min="3078" max="3078" width="6.90625" style="65" customWidth="1"/>
    <col min="3079" max="3083" width="7" style="65" customWidth="1"/>
    <col min="3084" max="3089" width="7.54296875" style="65" customWidth="1"/>
    <col min="3090" max="3090" width="6.453125" style="65" customWidth="1"/>
    <col min="3091" max="3091" width="11.90625" style="65" bestFit="1" customWidth="1"/>
    <col min="3092" max="3328" width="9.08984375" style="65" customWidth="1"/>
    <col min="3329" max="3329" width="15.90625" style="65" customWidth="1"/>
    <col min="3330" max="3330" width="6.453125" style="65" customWidth="1"/>
    <col min="3331" max="3331" width="7.54296875" style="65" bestFit="1" customWidth="1"/>
    <col min="3332" max="3332" width="6.6328125" style="65" customWidth="1"/>
    <col min="3333" max="3333" width="7.08984375" style="65" customWidth="1"/>
    <col min="3334" max="3334" width="6.90625" style="65" customWidth="1"/>
    <col min="3335" max="3339" width="7" style="65" customWidth="1"/>
    <col min="3340" max="3345" width="7.54296875" style="65" customWidth="1"/>
    <col min="3346" max="3346" width="6.453125" style="65" customWidth="1"/>
    <col min="3347" max="3347" width="11.90625" style="65" bestFit="1" customWidth="1"/>
    <col min="3348" max="3584" width="9.08984375" style="65" customWidth="1"/>
    <col min="3585" max="3585" width="15.90625" style="65" customWidth="1"/>
    <col min="3586" max="3586" width="6.453125" style="65" customWidth="1"/>
    <col min="3587" max="3587" width="7.54296875" style="65" bestFit="1" customWidth="1"/>
    <col min="3588" max="3588" width="6.6328125" style="65" customWidth="1"/>
    <col min="3589" max="3589" width="7.08984375" style="65" customWidth="1"/>
    <col min="3590" max="3590" width="6.90625" style="65" customWidth="1"/>
    <col min="3591" max="3595" width="7" style="65" customWidth="1"/>
    <col min="3596" max="3601" width="7.54296875" style="65" customWidth="1"/>
    <col min="3602" max="3602" width="6.453125" style="65" customWidth="1"/>
    <col min="3603" max="3603" width="11.90625" style="65" bestFit="1" customWidth="1"/>
    <col min="3604" max="3840" width="9.08984375" style="65" customWidth="1"/>
    <col min="3841" max="3841" width="15.90625" style="65" customWidth="1"/>
    <col min="3842" max="3842" width="6.453125" style="65" customWidth="1"/>
    <col min="3843" max="3843" width="7.54296875" style="65" bestFit="1" customWidth="1"/>
    <col min="3844" max="3844" width="6.6328125" style="65" customWidth="1"/>
    <col min="3845" max="3845" width="7.08984375" style="65" customWidth="1"/>
    <col min="3846" max="3846" width="6.90625" style="65" customWidth="1"/>
    <col min="3847" max="3851" width="7" style="65" customWidth="1"/>
    <col min="3852" max="3857" width="7.54296875" style="65" customWidth="1"/>
    <col min="3858" max="3858" width="6.453125" style="65" customWidth="1"/>
    <col min="3859" max="3859" width="11.90625" style="65" bestFit="1" customWidth="1"/>
    <col min="3860" max="4096" width="9.08984375" style="65" customWidth="1"/>
    <col min="4097" max="4097" width="15.90625" style="65" customWidth="1"/>
    <col min="4098" max="4098" width="6.453125" style="65" customWidth="1"/>
    <col min="4099" max="4099" width="7.54296875" style="65" bestFit="1" customWidth="1"/>
    <col min="4100" max="4100" width="6.6328125" style="65" customWidth="1"/>
    <col min="4101" max="4101" width="7.08984375" style="65" customWidth="1"/>
    <col min="4102" max="4102" width="6.90625" style="65" customWidth="1"/>
    <col min="4103" max="4107" width="7" style="65" customWidth="1"/>
    <col min="4108" max="4113" width="7.54296875" style="65" customWidth="1"/>
    <col min="4114" max="4114" width="6.453125" style="65" customWidth="1"/>
    <col min="4115" max="4115" width="11.90625" style="65" bestFit="1" customWidth="1"/>
    <col min="4116" max="4352" width="9.08984375" style="65" customWidth="1"/>
    <col min="4353" max="4353" width="15.90625" style="65" customWidth="1"/>
    <col min="4354" max="4354" width="6.453125" style="65" customWidth="1"/>
    <col min="4355" max="4355" width="7.54296875" style="65" bestFit="1" customWidth="1"/>
    <col min="4356" max="4356" width="6.6328125" style="65" customWidth="1"/>
    <col min="4357" max="4357" width="7.08984375" style="65" customWidth="1"/>
    <col min="4358" max="4358" width="6.90625" style="65" customWidth="1"/>
    <col min="4359" max="4363" width="7" style="65" customWidth="1"/>
    <col min="4364" max="4369" width="7.54296875" style="65" customWidth="1"/>
    <col min="4370" max="4370" width="6.453125" style="65" customWidth="1"/>
    <col min="4371" max="4371" width="11.90625" style="65" bestFit="1" customWidth="1"/>
    <col min="4372" max="4608" width="9.08984375" style="65" customWidth="1"/>
    <col min="4609" max="4609" width="15.90625" style="65" customWidth="1"/>
    <col min="4610" max="4610" width="6.453125" style="65" customWidth="1"/>
    <col min="4611" max="4611" width="7.54296875" style="65" bestFit="1" customWidth="1"/>
    <col min="4612" max="4612" width="6.6328125" style="65" customWidth="1"/>
    <col min="4613" max="4613" width="7.08984375" style="65" customWidth="1"/>
    <col min="4614" max="4614" width="6.90625" style="65" customWidth="1"/>
    <col min="4615" max="4619" width="7" style="65" customWidth="1"/>
    <col min="4620" max="4625" width="7.54296875" style="65" customWidth="1"/>
    <col min="4626" max="4626" width="6.453125" style="65" customWidth="1"/>
    <col min="4627" max="4627" width="11.90625" style="65" bestFit="1" customWidth="1"/>
    <col min="4628" max="4864" width="9.08984375" style="65" customWidth="1"/>
    <col min="4865" max="4865" width="15.90625" style="65" customWidth="1"/>
    <col min="4866" max="4866" width="6.453125" style="65" customWidth="1"/>
    <col min="4867" max="4867" width="7.54296875" style="65" bestFit="1" customWidth="1"/>
    <col min="4868" max="4868" width="6.6328125" style="65" customWidth="1"/>
    <col min="4869" max="4869" width="7.08984375" style="65" customWidth="1"/>
    <col min="4870" max="4870" width="6.90625" style="65" customWidth="1"/>
    <col min="4871" max="4875" width="7" style="65" customWidth="1"/>
    <col min="4876" max="4881" width="7.54296875" style="65" customWidth="1"/>
    <col min="4882" max="4882" width="6.453125" style="65" customWidth="1"/>
    <col min="4883" max="4883" width="11.90625" style="65" bestFit="1" customWidth="1"/>
    <col min="4884" max="5120" width="9.08984375" style="65" customWidth="1"/>
    <col min="5121" max="5121" width="15.90625" style="65" customWidth="1"/>
    <col min="5122" max="5122" width="6.453125" style="65" customWidth="1"/>
    <col min="5123" max="5123" width="7.54296875" style="65" bestFit="1" customWidth="1"/>
    <col min="5124" max="5124" width="6.6328125" style="65" customWidth="1"/>
    <col min="5125" max="5125" width="7.08984375" style="65" customWidth="1"/>
    <col min="5126" max="5126" width="6.90625" style="65" customWidth="1"/>
    <col min="5127" max="5131" width="7" style="65" customWidth="1"/>
    <col min="5132" max="5137" width="7.54296875" style="65" customWidth="1"/>
    <col min="5138" max="5138" width="6.453125" style="65" customWidth="1"/>
    <col min="5139" max="5139" width="11.90625" style="65" bestFit="1" customWidth="1"/>
    <col min="5140" max="5376" width="9.08984375" style="65" customWidth="1"/>
    <col min="5377" max="5377" width="15.90625" style="65" customWidth="1"/>
    <col min="5378" max="5378" width="6.453125" style="65" customWidth="1"/>
    <col min="5379" max="5379" width="7.54296875" style="65" bestFit="1" customWidth="1"/>
    <col min="5380" max="5380" width="6.6328125" style="65" customWidth="1"/>
    <col min="5381" max="5381" width="7.08984375" style="65" customWidth="1"/>
    <col min="5382" max="5382" width="6.90625" style="65" customWidth="1"/>
    <col min="5383" max="5387" width="7" style="65" customWidth="1"/>
    <col min="5388" max="5393" width="7.54296875" style="65" customWidth="1"/>
    <col min="5394" max="5394" width="6.453125" style="65" customWidth="1"/>
    <col min="5395" max="5395" width="11.90625" style="65" bestFit="1" customWidth="1"/>
    <col min="5396" max="5632" width="9.08984375" style="65" customWidth="1"/>
    <col min="5633" max="5633" width="15.90625" style="65" customWidth="1"/>
    <col min="5634" max="5634" width="6.453125" style="65" customWidth="1"/>
    <col min="5635" max="5635" width="7.54296875" style="65" bestFit="1" customWidth="1"/>
    <col min="5636" max="5636" width="6.6328125" style="65" customWidth="1"/>
    <col min="5637" max="5637" width="7.08984375" style="65" customWidth="1"/>
    <col min="5638" max="5638" width="6.90625" style="65" customWidth="1"/>
    <col min="5639" max="5643" width="7" style="65" customWidth="1"/>
    <col min="5644" max="5649" width="7.54296875" style="65" customWidth="1"/>
    <col min="5650" max="5650" width="6.453125" style="65" customWidth="1"/>
    <col min="5651" max="5651" width="11.90625" style="65" bestFit="1" customWidth="1"/>
    <col min="5652" max="5888" width="9.08984375" style="65" customWidth="1"/>
    <col min="5889" max="5889" width="15.90625" style="65" customWidth="1"/>
    <col min="5890" max="5890" width="6.453125" style="65" customWidth="1"/>
    <col min="5891" max="5891" width="7.54296875" style="65" bestFit="1" customWidth="1"/>
    <col min="5892" max="5892" width="6.6328125" style="65" customWidth="1"/>
    <col min="5893" max="5893" width="7.08984375" style="65" customWidth="1"/>
    <col min="5894" max="5894" width="6.90625" style="65" customWidth="1"/>
    <col min="5895" max="5899" width="7" style="65" customWidth="1"/>
    <col min="5900" max="5905" width="7.54296875" style="65" customWidth="1"/>
    <col min="5906" max="5906" width="6.453125" style="65" customWidth="1"/>
    <col min="5907" max="5907" width="11.90625" style="65" bestFit="1" customWidth="1"/>
    <col min="5908" max="6144" width="9.08984375" style="65" customWidth="1"/>
    <col min="6145" max="6145" width="15.90625" style="65" customWidth="1"/>
    <col min="6146" max="6146" width="6.453125" style="65" customWidth="1"/>
    <col min="6147" max="6147" width="7.54296875" style="65" bestFit="1" customWidth="1"/>
    <col min="6148" max="6148" width="6.6328125" style="65" customWidth="1"/>
    <col min="6149" max="6149" width="7.08984375" style="65" customWidth="1"/>
    <col min="6150" max="6150" width="6.90625" style="65" customWidth="1"/>
    <col min="6151" max="6155" width="7" style="65" customWidth="1"/>
    <col min="6156" max="6161" width="7.54296875" style="65" customWidth="1"/>
    <col min="6162" max="6162" width="6.453125" style="65" customWidth="1"/>
    <col min="6163" max="6163" width="11.90625" style="65" bestFit="1" customWidth="1"/>
    <col min="6164" max="6400" width="9.08984375" style="65" customWidth="1"/>
    <col min="6401" max="6401" width="15.90625" style="65" customWidth="1"/>
    <col min="6402" max="6402" width="6.453125" style="65" customWidth="1"/>
    <col min="6403" max="6403" width="7.54296875" style="65" bestFit="1" customWidth="1"/>
    <col min="6404" max="6404" width="6.6328125" style="65" customWidth="1"/>
    <col min="6405" max="6405" width="7.08984375" style="65" customWidth="1"/>
    <col min="6406" max="6406" width="6.90625" style="65" customWidth="1"/>
    <col min="6407" max="6411" width="7" style="65" customWidth="1"/>
    <col min="6412" max="6417" width="7.54296875" style="65" customWidth="1"/>
    <col min="6418" max="6418" width="6.453125" style="65" customWidth="1"/>
    <col min="6419" max="6419" width="11.90625" style="65" bestFit="1" customWidth="1"/>
    <col min="6420" max="6656" width="9.08984375" style="65" customWidth="1"/>
    <col min="6657" max="6657" width="15.90625" style="65" customWidth="1"/>
    <col min="6658" max="6658" width="6.453125" style="65" customWidth="1"/>
    <col min="6659" max="6659" width="7.54296875" style="65" bestFit="1" customWidth="1"/>
    <col min="6660" max="6660" width="6.6328125" style="65" customWidth="1"/>
    <col min="6661" max="6661" width="7.08984375" style="65" customWidth="1"/>
    <col min="6662" max="6662" width="6.90625" style="65" customWidth="1"/>
    <col min="6663" max="6667" width="7" style="65" customWidth="1"/>
    <col min="6668" max="6673" width="7.54296875" style="65" customWidth="1"/>
    <col min="6674" max="6674" width="6.453125" style="65" customWidth="1"/>
    <col min="6675" max="6675" width="11.90625" style="65" bestFit="1" customWidth="1"/>
    <col min="6676" max="6912" width="9.08984375" style="65" customWidth="1"/>
    <col min="6913" max="6913" width="15.90625" style="65" customWidth="1"/>
    <col min="6914" max="6914" width="6.453125" style="65" customWidth="1"/>
    <col min="6915" max="6915" width="7.54296875" style="65" bestFit="1" customWidth="1"/>
    <col min="6916" max="6916" width="6.6328125" style="65" customWidth="1"/>
    <col min="6917" max="6917" width="7.08984375" style="65" customWidth="1"/>
    <col min="6918" max="6918" width="6.90625" style="65" customWidth="1"/>
    <col min="6919" max="6923" width="7" style="65" customWidth="1"/>
    <col min="6924" max="6929" width="7.54296875" style="65" customWidth="1"/>
    <col min="6930" max="6930" width="6.453125" style="65" customWidth="1"/>
    <col min="6931" max="6931" width="11.90625" style="65" bestFit="1" customWidth="1"/>
    <col min="6932" max="7168" width="9.08984375" style="65" customWidth="1"/>
    <col min="7169" max="7169" width="15.90625" style="65" customWidth="1"/>
    <col min="7170" max="7170" width="6.453125" style="65" customWidth="1"/>
    <col min="7171" max="7171" width="7.54296875" style="65" bestFit="1" customWidth="1"/>
    <col min="7172" max="7172" width="6.6328125" style="65" customWidth="1"/>
    <col min="7173" max="7173" width="7.08984375" style="65" customWidth="1"/>
    <col min="7174" max="7174" width="6.90625" style="65" customWidth="1"/>
    <col min="7175" max="7179" width="7" style="65" customWidth="1"/>
    <col min="7180" max="7185" width="7.54296875" style="65" customWidth="1"/>
    <col min="7186" max="7186" width="6.453125" style="65" customWidth="1"/>
    <col min="7187" max="7187" width="11.90625" style="65" bestFit="1" customWidth="1"/>
    <col min="7188" max="7424" width="9.08984375" style="65" customWidth="1"/>
    <col min="7425" max="7425" width="15.90625" style="65" customWidth="1"/>
    <col min="7426" max="7426" width="6.453125" style="65" customWidth="1"/>
    <col min="7427" max="7427" width="7.54296875" style="65" bestFit="1" customWidth="1"/>
    <col min="7428" max="7428" width="6.6328125" style="65" customWidth="1"/>
    <col min="7429" max="7429" width="7.08984375" style="65" customWidth="1"/>
    <col min="7430" max="7430" width="6.90625" style="65" customWidth="1"/>
    <col min="7431" max="7435" width="7" style="65" customWidth="1"/>
    <col min="7436" max="7441" width="7.54296875" style="65" customWidth="1"/>
    <col min="7442" max="7442" width="6.453125" style="65" customWidth="1"/>
    <col min="7443" max="7443" width="11.90625" style="65" bestFit="1" customWidth="1"/>
    <col min="7444" max="7680" width="9.08984375" style="65" customWidth="1"/>
    <col min="7681" max="7681" width="15.90625" style="65" customWidth="1"/>
    <col min="7682" max="7682" width="6.453125" style="65" customWidth="1"/>
    <col min="7683" max="7683" width="7.54296875" style="65" bestFit="1" customWidth="1"/>
    <col min="7684" max="7684" width="6.6328125" style="65" customWidth="1"/>
    <col min="7685" max="7685" width="7.08984375" style="65" customWidth="1"/>
    <col min="7686" max="7686" width="6.90625" style="65" customWidth="1"/>
    <col min="7687" max="7691" width="7" style="65" customWidth="1"/>
    <col min="7692" max="7697" width="7.54296875" style="65" customWidth="1"/>
    <col min="7698" max="7698" width="6.453125" style="65" customWidth="1"/>
    <col min="7699" max="7699" width="11.90625" style="65" bestFit="1" customWidth="1"/>
    <col min="7700" max="7936" width="9.08984375" style="65" customWidth="1"/>
    <col min="7937" max="7937" width="15.90625" style="65" customWidth="1"/>
    <col min="7938" max="7938" width="6.453125" style="65" customWidth="1"/>
    <col min="7939" max="7939" width="7.54296875" style="65" bestFit="1" customWidth="1"/>
    <col min="7940" max="7940" width="6.6328125" style="65" customWidth="1"/>
    <col min="7941" max="7941" width="7.08984375" style="65" customWidth="1"/>
    <col min="7942" max="7942" width="6.90625" style="65" customWidth="1"/>
    <col min="7943" max="7947" width="7" style="65" customWidth="1"/>
    <col min="7948" max="7953" width="7.54296875" style="65" customWidth="1"/>
    <col min="7954" max="7954" width="6.453125" style="65" customWidth="1"/>
    <col min="7955" max="7955" width="11.90625" style="65" bestFit="1" customWidth="1"/>
    <col min="7956" max="8192" width="9.08984375" style="65" customWidth="1"/>
    <col min="8193" max="8193" width="15.90625" style="65" customWidth="1"/>
    <col min="8194" max="8194" width="6.453125" style="65" customWidth="1"/>
    <col min="8195" max="8195" width="7.54296875" style="65" bestFit="1" customWidth="1"/>
    <col min="8196" max="8196" width="6.6328125" style="65" customWidth="1"/>
    <col min="8197" max="8197" width="7.08984375" style="65" customWidth="1"/>
    <col min="8198" max="8198" width="6.90625" style="65" customWidth="1"/>
    <col min="8199" max="8203" width="7" style="65" customWidth="1"/>
    <col min="8204" max="8209" width="7.54296875" style="65" customWidth="1"/>
    <col min="8210" max="8210" width="6.453125" style="65" customWidth="1"/>
    <col min="8211" max="8211" width="11.90625" style="65" bestFit="1" customWidth="1"/>
    <col min="8212" max="8448" width="9.08984375" style="65" customWidth="1"/>
    <col min="8449" max="8449" width="15.90625" style="65" customWidth="1"/>
    <col min="8450" max="8450" width="6.453125" style="65" customWidth="1"/>
    <col min="8451" max="8451" width="7.54296875" style="65" bestFit="1" customWidth="1"/>
    <col min="8452" max="8452" width="6.6328125" style="65" customWidth="1"/>
    <col min="8453" max="8453" width="7.08984375" style="65" customWidth="1"/>
    <col min="8454" max="8454" width="6.90625" style="65" customWidth="1"/>
    <col min="8455" max="8459" width="7" style="65" customWidth="1"/>
    <col min="8460" max="8465" width="7.54296875" style="65" customWidth="1"/>
    <col min="8466" max="8466" width="6.453125" style="65" customWidth="1"/>
    <col min="8467" max="8467" width="11.90625" style="65" bestFit="1" customWidth="1"/>
    <col min="8468" max="8704" width="9.08984375" style="65" customWidth="1"/>
    <col min="8705" max="8705" width="15.90625" style="65" customWidth="1"/>
    <col min="8706" max="8706" width="6.453125" style="65" customWidth="1"/>
    <col min="8707" max="8707" width="7.54296875" style="65" bestFit="1" customWidth="1"/>
    <col min="8708" max="8708" width="6.6328125" style="65" customWidth="1"/>
    <col min="8709" max="8709" width="7.08984375" style="65" customWidth="1"/>
    <col min="8710" max="8710" width="6.90625" style="65" customWidth="1"/>
    <col min="8711" max="8715" width="7" style="65" customWidth="1"/>
    <col min="8716" max="8721" width="7.54296875" style="65" customWidth="1"/>
    <col min="8722" max="8722" width="6.453125" style="65" customWidth="1"/>
    <col min="8723" max="8723" width="11.90625" style="65" bestFit="1" customWidth="1"/>
    <col min="8724" max="8960" width="9.08984375" style="65" customWidth="1"/>
    <col min="8961" max="8961" width="15.90625" style="65" customWidth="1"/>
    <col min="8962" max="8962" width="6.453125" style="65" customWidth="1"/>
    <col min="8963" max="8963" width="7.54296875" style="65" bestFit="1" customWidth="1"/>
    <col min="8964" max="8964" width="6.6328125" style="65" customWidth="1"/>
    <col min="8965" max="8965" width="7.08984375" style="65" customWidth="1"/>
    <col min="8966" max="8966" width="6.90625" style="65" customWidth="1"/>
    <col min="8967" max="8971" width="7" style="65" customWidth="1"/>
    <col min="8972" max="8977" width="7.54296875" style="65" customWidth="1"/>
    <col min="8978" max="8978" width="6.453125" style="65" customWidth="1"/>
    <col min="8979" max="8979" width="11.90625" style="65" bestFit="1" customWidth="1"/>
    <col min="8980" max="9216" width="9.08984375" style="65" customWidth="1"/>
    <col min="9217" max="9217" width="15.90625" style="65" customWidth="1"/>
    <col min="9218" max="9218" width="6.453125" style="65" customWidth="1"/>
    <col min="9219" max="9219" width="7.54296875" style="65" bestFit="1" customWidth="1"/>
    <col min="9220" max="9220" width="6.6328125" style="65" customWidth="1"/>
    <col min="9221" max="9221" width="7.08984375" style="65" customWidth="1"/>
    <col min="9222" max="9222" width="6.90625" style="65" customWidth="1"/>
    <col min="9223" max="9227" width="7" style="65" customWidth="1"/>
    <col min="9228" max="9233" width="7.54296875" style="65" customWidth="1"/>
    <col min="9234" max="9234" width="6.453125" style="65" customWidth="1"/>
    <col min="9235" max="9235" width="11.90625" style="65" bestFit="1" customWidth="1"/>
    <col min="9236" max="9472" width="9.08984375" style="65" customWidth="1"/>
    <col min="9473" max="9473" width="15.90625" style="65" customWidth="1"/>
    <col min="9474" max="9474" width="6.453125" style="65" customWidth="1"/>
    <col min="9475" max="9475" width="7.54296875" style="65" bestFit="1" customWidth="1"/>
    <col min="9476" max="9476" width="6.6328125" style="65" customWidth="1"/>
    <col min="9477" max="9477" width="7.08984375" style="65" customWidth="1"/>
    <col min="9478" max="9478" width="6.90625" style="65" customWidth="1"/>
    <col min="9479" max="9483" width="7" style="65" customWidth="1"/>
    <col min="9484" max="9489" width="7.54296875" style="65" customWidth="1"/>
    <col min="9490" max="9490" width="6.453125" style="65" customWidth="1"/>
    <col min="9491" max="9491" width="11.90625" style="65" bestFit="1" customWidth="1"/>
    <col min="9492" max="9728" width="9.08984375" style="65" customWidth="1"/>
    <col min="9729" max="9729" width="15.90625" style="65" customWidth="1"/>
    <col min="9730" max="9730" width="6.453125" style="65" customWidth="1"/>
    <col min="9731" max="9731" width="7.54296875" style="65" bestFit="1" customWidth="1"/>
    <col min="9732" max="9732" width="6.6328125" style="65" customWidth="1"/>
    <col min="9733" max="9733" width="7.08984375" style="65" customWidth="1"/>
    <col min="9734" max="9734" width="6.90625" style="65" customWidth="1"/>
    <col min="9735" max="9739" width="7" style="65" customWidth="1"/>
    <col min="9740" max="9745" width="7.54296875" style="65" customWidth="1"/>
    <col min="9746" max="9746" width="6.453125" style="65" customWidth="1"/>
    <col min="9747" max="9747" width="11.90625" style="65" bestFit="1" customWidth="1"/>
    <col min="9748" max="9984" width="9.08984375" style="65" customWidth="1"/>
    <col min="9985" max="9985" width="15.90625" style="65" customWidth="1"/>
    <col min="9986" max="9986" width="6.453125" style="65" customWidth="1"/>
    <col min="9987" max="9987" width="7.54296875" style="65" bestFit="1" customWidth="1"/>
    <col min="9988" max="9988" width="6.6328125" style="65" customWidth="1"/>
    <col min="9989" max="9989" width="7.08984375" style="65" customWidth="1"/>
    <col min="9990" max="9990" width="6.90625" style="65" customWidth="1"/>
    <col min="9991" max="9995" width="7" style="65" customWidth="1"/>
    <col min="9996" max="10001" width="7.54296875" style="65" customWidth="1"/>
    <col min="10002" max="10002" width="6.453125" style="65" customWidth="1"/>
    <col min="10003" max="10003" width="11.90625" style="65" bestFit="1" customWidth="1"/>
    <col min="10004" max="10240" width="9.08984375" style="65" customWidth="1"/>
    <col min="10241" max="10241" width="15.90625" style="65" customWidth="1"/>
    <col min="10242" max="10242" width="6.453125" style="65" customWidth="1"/>
    <col min="10243" max="10243" width="7.54296875" style="65" bestFit="1" customWidth="1"/>
    <col min="10244" max="10244" width="6.6328125" style="65" customWidth="1"/>
    <col min="10245" max="10245" width="7.08984375" style="65" customWidth="1"/>
    <col min="10246" max="10246" width="6.90625" style="65" customWidth="1"/>
    <col min="10247" max="10251" width="7" style="65" customWidth="1"/>
    <col min="10252" max="10257" width="7.54296875" style="65" customWidth="1"/>
    <col min="10258" max="10258" width="6.453125" style="65" customWidth="1"/>
    <col min="10259" max="10259" width="11.90625" style="65" bestFit="1" customWidth="1"/>
    <col min="10260" max="10496" width="9.08984375" style="65" customWidth="1"/>
    <col min="10497" max="10497" width="15.90625" style="65" customWidth="1"/>
    <col min="10498" max="10498" width="6.453125" style="65" customWidth="1"/>
    <col min="10499" max="10499" width="7.54296875" style="65" bestFit="1" customWidth="1"/>
    <col min="10500" max="10500" width="6.6328125" style="65" customWidth="1"/>
    <col min="10501" max="10501" width="7.08984375" style="65" customWidth="1"/>
    <col min="10502" max="10502" width="6.90625" style="65" customWidth="1"/>
    <col min="10503" max="10507" width="7" style="65" customWidth="1"/>
    <col min="10508" max="10513" width="7.54296875" style="65" customWidth="1"/>
    <col min="10514" max="10514" width="6.453125" style="65" customWidth="1"/>
    <col min="10515" max="10515" width="11.90625" style="65" bestFit="1" customWidth="1"/>
    <col min="10516" max="10752" width="9.08984375" style="65" customWidth="1"/>
    <col min="10753" max="10753" width="15.90625" style="65" customWidth="1"/>
    <col min="10754" max="10754" width="6.453125" style="65" customWidth="1"/>
    <col min="10755" max="10755" width="7.54296875" style="65" bestFit="1" customWidth="1"/>
    <col min="10756" max="10756" width="6.6328125" style="65" customWidth="1"/>
    <col min="10757" max="10757" width="7.08984375" style="65" customWidth="1"/>
    <col min="10758" max="10758" width="6.90625" style="65" customWidth="1"/>
    <col min="10759" max="10763" width="7" style="65" customWidth="1"/>
    <col min="10764" max="10769" width="7.54296875" style="65" customWidth="1"/>
    <col min="10770" max="10770" width="6.453125" style="65" customWidth="1"/>
    <col min="10771" max="10771" width="11.90625" style="65" bestFit="1" customWidth="1"/>
    <col min="10772" max="11008" width="9.08984375" style="65" customWidth="1"/>
    <col min="11009" max="11009" width="15.90625" style="65" customWidth="1"/>
    <col min="11010" max="11010" width="6.453125" style="65" customWidth="1"/>
    <col min="11011" max="11011" width="7.54296875" style="65" bestFit="1" customWidth="1"/>
    <col min="11012" max="11012" width="6.6328125" style="65" customWidth="1"/>
    <col min="11013" max="11013" width="7.08984375" style="65" customWidth="1"/>
    <col min="11014" max="11014" width="6.90625" style="65" customWidth="1"/>
    <col min="11015" max="11019" width="7" style="65" customWidth="1"/>
    <col min="11020" max="11025" width="7.54296875" style="65" customWidth="1"/>
    <col min="11026" max="11026" width="6.453125" style="65" customWidth="1"/>
    <col min="11027" max="11027" width="11.90625" style="65" bestFit="1" customWidth="1"/>
    <col min="11028" max="11264" width="9.08984375" style="65" customWidth="1"/>
    <col min="11265" max="11265" width="15.90625" style="65" customWidth="1"/>
    <col min="11266" max="11266" width="6.453125" style="65" customWidth="1"/>
    <col min="11267" max="11267" width="7.54296875" style="65" bestFit="1" customWidth="1"/>
    <col min="11268" max="11268" width="6.6328125" style="65" customWidth="1"/>
    <col min="11269" max="11269" width="7.08984375" style="65" customWidth="1"/>
    <col min="11270" max="11270" width="6.90625" style="65" customWidth="1"/>
    <col min="11271" max="11275" width="7" style="65" customWidth="1"/>
    <col min="11276" max="11281" width="7.54296875" style="65" customWidth="1"/>
    <col min="11282" max="11282" width="6.453125" style="65" customWidth="1"/>
    <col min="11283" max="11283" width="11.90625" style="65" bestFit="1" customWidth="1"/>
    <col min="11284" max="11520" width="9.08984375" style="65" customWidth="1"/>
    <col min="11521" max="11521" width="15.90625" style="65" customWidth="1"/>
    <col min="11522" max="11522" width="6.453125" style="65" customWidth="1"/>
    <col min="11523" max="11523" width="7.54296875" style="65" bestFit="1" customWidth="1"/>
    <col min="11524" max="11524" width="6.6328125" style="65" customWidth="1"/>
    <col min="11525" max="11525" width="7.08984375" style="65" customWidth="1"/>
    <col min="11526" max="11526" width="6.90625" style="65" customWidth="1"/>
    <col min="11527" max="11531" width="7" style="65" customWidth="1"/>
    <col min="11532" max="11537" width="7.54296875" style="65" customWidth="1"/>
    <col min="11538" max="11538" width="6.453125" style="65" customWidth="1"/>
    <col min="11539" max="11539" width="11.90625" style="65" bestFit="1" customWidth="1"/>
    <col min="11540" max="11776" width="9.08984375" style="65" customWidth="1"/>
    <col min="11777" max="11777" width="15.90625" style="65" customWidth="1"/>
    <col min="11778" max="11778" width="6.453125" style="65" customWidth="1"/>
    <col min="11779" max="11779" width="7.54296875" style="65" bestFit="1" customWidth="1"/>
    <col min="11780" max="11780" width="6.6328125" style="65" customWidth="1"/>
    <col min="11781" max="11781" width="7.08984375" style="65" customWidth="1"/>
    <col min="11782" max="11782" width="6.90625" style="65" customWidth="1"/>
    <col min="11783" max="11787" width="7" style="65" customWidth="1"/>
    <col min="11788" max="11793" width="7.54296875" style="65" customWidth="1"/>
    <col min="11794" max="11794" width="6.453125" style="65" customWidth="1"/>
    <col min="11795" max="11795" width="11.90625" style="65" bestFit="1" customWidth="1"/>
    <col min="11796" max="12032" width="9.08984375" style="65" customWidth="1"/>
    <col min="12033" max="12033" width="15.90625" style="65" customWidth="1"/>
    <col min="12034" max="12034" width="6.453125" style="65" customWidth="1"/>
    <col min="12035" max="12035" width="7.54296875" style="65" bestFit="1" customWidth="1"/>
    <col min="12036" max="12036" width="6.6328125" style="65" customWidth="1"/>
    <col min="12037" max="12037" width="7.08984375" style="65" customWidth="1"/>
    <col min="12038" max="12038" width="6.90625" style="65" customWidth="1"/>
    <col min="12039" max="12043" width="7" style="65" customWidth="1"/>
    <col min="12044" max="12049" width="7.54296875" style="65" customWidth="1"/>
    <col min="12050" max="12050" width="6.453125" style="65" customWidth="1"/>
    <col min="12051" max="12051" width="11.90625" style="65" bestFit="1" customWidth="1"/>
    <col min="12052" max="12288" width="9.08984375" style="65" customWidth="1"/>
    <col min="12289" max="12289" width="15.90625" style="65" customWidth="1"/>
    <col min="12290" max="12290" width="6.453125" style="65" customWidth="1"/>
    <col min="12291" max="12291" width="7.54296875" style="65" bestFit="1" customWidth="1"/>
    <col min="12292" max="12292" width="6.6328125" style="65" customWidth="1"/>
    <col min="12293" max="12293" width="7.08984375" style="65" customWidth="1"/>
    <col min="12294" max="12294" width="6.90625" style="65" customWidth="1"/>
    <col min="12295" max="12299" width="7" style="65" customWidth="1"/>
    <col min="12300" max="12305" width="7.54296875" style="65" customWidth="1"/>
    <col min="12306" max="12306" width="6.453125" style="65" customWidth="1"/>
    <col min="12307" max="12307" width="11.90625" style="65" bestFit="1" customWidth="1"/>
    <col min="12308" max="12544" width="9.08984375" style="65" customWidth="1"/>
    <col min="12545" max="12545" width="15.90625" style="65" customWidth="1"/>
    <col min="12546" max="12546" width="6.453125" style="65" customWidth="1"/>
    <col min="12547" max="12547" width="7.54296875" style="65" bestFit="1" customWidth="1"/>
    <col min="12548" max="12548" width="6.6328125" style="65" customWidth="1"/>
    <col min="12549" max="12549" width="7.08984375" style="65" customWidth="1"/>
    <col min="12550" max="12550" width="6.90625" style="65" customWidth="1"/>
    <col min="12551" max="12555" width="7" style="65" customWidth="1"/>
    <col min="12556" max="12561" width="7.54296875" style="65" customWidth="1"/>
    <col min="12562" max="12562" width="6.453125" style="65" customWidth="1"/>
    <col min="12563" max="12563" width="11.90625" style="65" bestFit="1" customWidth="1"/>
    <col min="12564" max="12800" width="9.08984375" style="65" customWidth="1"/>
    <col min="12801" max="12801" width="15.90625" style="65" customWidth="1"/>
    <col min="12802" max="12802" width="6.453125" style="65" customWidth="1"/>
    <col min="12803" max="12803" width="7.54296875" style="65" bestFit="1" customWidth="1"/>
    <col min="12804" max="12804" width="6.6328125" style="65" customWidth="1"/>
    <col min="12805" max="12805" width="7.08984375" style="65" customWidth="1"/>
    <col min="12806" max="12806" width="6.90625" style="65" customWidth="1"/>
    <col min="12807" max="12811" width="7" style="65" customWidth="1"/>
    <col min="12812" max="12817" width="7.54296875" style="65" customWidth="1"/>
    <col min="12818" max="12818" width="6.453125" style="65" customWidth="1"/>
    <col min="12819" max="12819" width="11.90625" style="65" bestFit="1" customWidth="1"/>
    <col min="12820" max="13056" width="9.08984375" style="65" customWidth="1"/>
    <col min="13057" max="13057" width="15.90625" style="65" customWidth="1"/>
    <col min="13058" max="13058" width="6.453125" style="65" customWidth="1"/>
    <col min="13059" max="13059" width="7.54296875" style="65" bestFit="1" customWidth="1"/>
    <col min="13060" max="13060" width="6.6328125" style="65" customWidth="1"/>
    <col min="13061" max="13061" width="7.08984375" style="65" customWidth="1"/>
    <col min="13062" max="13062" width="6.90625" style="65" customWidth="1"/>
    <col min="13063" max="13067" width="7" style="65" customWidth="1"/>
    <col min="13068" max="13073" width="7.54296875" style="65" customWidth="1"/>
    <col min="13074" max="13074" width="6.453125" style="65" customWidth="1"/>
    <col min="13075" max="13075" width="11.90625" style="65" bestFit="1" customWidth="1"/>
    <col min="13076" max="13312" width="9.08984375" style="65" customWidth="1"/>
    <col min="13313" max="13313" width="15.90625" style="65" customWidth="1"/>
    <col min="13314" max="13314" width="6.453125" style="65" customWidth="1"/>
    <col min="13315" max="13315" width="7.54296875" style="65" bestFit="1" customWidth="1"/>
    <col min="13316" max="13316" width="6.6328125" style="65" customWidth="1"/>
    <col min="13317" max="13317" width="7.08984375" style="65" customWidth="1"/>
    <col min="13318" max="13318" width="6.90625" style="65" customWidth="1"/>
    <col min="13319" max="13323" width="7" style="65" customWidth="1"/>
    <col min="13324" max="13329" width="7.54296875" style="65" customWidth="1"/>
    <col min="13330" max="13330" width="6.453125" style="65" customWidth="1"/>
    <col min="13331" max="13331" width="11.90625" style="65" bestFit="1" customWidth="1"/>
    <col min="13332" max="13568" width="9.08984375" style="65" customWidth="1"/>
    <col min="13569" max="13569" width="15.90625" style="65" customWidth="1"/>
    <col min="13570" max="13570" width="6.453125" style="65" customWidth="1"/>
    <col min="13571" max="13571" width="7.54296875" style="65" bestFit="1" customWidth="1"/>
    <col min="13572" max="13572" width="6.6328125" style="65" customWidth="1"/>
    <col min="13573" max="13573" width="7.08984375" style="65" customWidth="1"/>
    <col min="13574" max="13574" width="6.90625" style="65" customWidth="1"/>
    <col min="13575" max="13579" width="7" style="65" customWidth="1"/>
    <col min="13580" max="13585" width="7.54296875" style="65" customWidth="1"/>
    <col min="13586" max="13586" width="6.453125" style="65" customWidth="1"/>
    <col min="13587" max="13587" width="11.90625" style="65" bestFit="1" customWidth="1"/>
    <col min="13588" max="13824" width="9.08984375" style="65" customWidth="1"/>
    <col min="13825" max="13825" width="15.90625" style="65" customWidth="1"/>
    <col min="13826" max="13826" width="6.453125" style="65" customWidth="1"/>
    <col min="13827" max="13827" width="7.54296875" style="65" bestFit="1" customWidth="1"/>
    <col min="13828" max="13828" width="6.6328125" style="65" customWidth="1"/>
    <col min="13829" max="13829" width="7.08984375" style="65" customWidth="1"/>
    <col min="13830" max="13830" width="6.90625" style="65" customWidth="1"/>
    <col min="13831" max="13835" width="7" style="65" customWidth="1"/>
    <col min="13836" max="13841" width="7.54296875" style="65" customWidth="1"/>
    <col min="13842" max="13842" width="6.453125" style="65" customWidth="1"/>
    <col min="13843" max="13843" width="11.90625" style="65" bestFit="1" customWidth="1"/>
    <col min="13844" max="14080" width="9.08984375" style="65" customWidth="1"/>
    <col min="14081" max="14081" width="15.90625" style="65" customWidth="1"/>
    <col min="14082" max="14082" width="6.453125" style="65" customWidth="1"/>
    <col min="14083" max="14083" width="7.54296875" style="65" bestFit="1" customWidth="1"/>
    <col min="14084" max="14084" width="6.6328125" style="65" customWidth="1"/>
    <col min="14085" max="14085" width="7.08984375" style="65" customWidth="1"/>
    <col min="14086" max="14086" width="6.90625" style="65" customWidth="1"/>
    <col min="14087" max="14091" width="7" style="65" customWidth="1"/>
    <col min="14092" max="14097" width="7.54296875" style="65" customWidth="1"/>
    <col min="14098" max="14098" width="6.453125" style="65" customWidth="1"/>
    <col min="14099" max="14099" width="11.90625" style="65" bestFit="1" customWidth="1"/>
    <col min="14100" max="14336" width="9.08984375" style="65" customWidth="1"/>
    <col min="14337" max="14337" width="15.90625" style="65" customWidth="1"/>
    <col min="14338" max="14338" width="6.453125" style="65" customWidth="1"/>
    <col min="14339" max="14339" width="7.54296875" style="65" bestFit="1" customWidth="1"/>
    <col min="14340" max="14340" width="6.6328125" style="65" customWidth="1"/>
    <col min="14341" max="14341" width="7.08984375" style="65" customWidth="1"/>
    <col min="14342" max="14342" width="6.90625" style="65" customWidth="1"/>
    <col min="14343" max="14347" width="7" style="65" customWidth="1"/>
    <col min="14348" max="14353" width="7.54296875" style="65" customWidth="1"/>
    <col min="14354" max="14354" width="6.453125" style="65" customWidth="1"/>
    <col min="14355" max="14355" width="11.90625" style="65" bestFit="1" customWidth="1"/>
    <col min="14356" max="14592" width="9.08984375" style="65" customWidth="1"/>
    <col min="14593" max="14593" width="15.90625" style="65" customWidth="1"/>
    <col min="14594" max="14594" width="6.453125" style="65" customWidth="1"/>
    <col min="14595" max="14595" width="7.54296875" style="65" bestFit="1" customWidth="1"/>
    <col min="14596" max="14596" width="6.6328125" style="65" customWidth="1"/>
    <col min="14597" max="14597" width="7.08984375" style="65" customWidth="1"/>
    <col min="14598" max="14598" width="6.90625" style="65" customWidth="1"/>
    <col min="14599" max="14603" width="7" style="65" customWidth="1"/>
    <col min="14604" max="14609" width="7.54296875" style="65" customWidth="1"/>
    <col min="14610" max="14610" width="6.453125" style="65" customWidth="1"/>
    <col min="14611" max="14611" width="11.90625" style="65" bestFit="1" customWidth="1"/>
    <col min="14612" max="14848" width="9.08984375" style="65" customWidth="1"/>
    <col min="14849" max="14849" width="15.90625" style="65" customWidth="1"/>
    <col min="14850" max="14850" width="6.453125" style="65" customWidth="1"/>
    <col min="14851" max="14851" width="7.54296875" style="65" bestFit="1" customWidth="1"/>
    <col min="14852" max="14852" width="6.6328125" style="65" customWidth="1"/>
    <col min="14853" max="14853" width="7.08984375" style="65" customWidth="1"/>
    <col min="14854" max="14854" width="6.90625" style="65" customWidth="1"/>
    <col min="14855" max="14859" width="7" style="65" customWidth="1"/>
    <col min="14860" max="14865" width="7.54296875" style="65" customWidth="1"/>
    <col min="14866" max="14866" width="6.453125" style="65" customWidth="1"/>
    <col min="14867" max="14867" width="11.90625" style="65" bestFit="1" customWidth="1"/>
    <col min="14868" max="15104" width="9.08984375" style="65" customWidth="1"/>
    <col min="15105" max="15105" width="15.90625" style="65" customWidth="1"/>
    <col min="15106" max="15106" width="6.453125" style="65" customWidth="1"/>
    <col min="15107" max="15107" width="7.54296875" style="65" bestFit="1" customWidth="1"/>
    <col min="15108" max="15108" width="6.6328125" style="65" customWidth="1"/>
    <col min="15109" max="15109" width="7.08984375" style="65" customWidth="1"/>
    <col min="15110" max="15110" width="6.90625" style="65" customWidth="1"/>
    <col min="15111" max="15115" width="7" style="65" customWidth="1"/>
    <col min="15116" max="15121" width="7.54296875" style="65" customWidth="1"/>
    <col min="15122" max="15122" width="6.453125" style="65" customWidth="1"/>
    <col min="15123" max="15123" width="11.90625" style="65" bestFit="1" customWidth="1"/>
    <col min="15124" max="15360" width="9.08984375" style="65" customWidth="1"/>
    <col min="15361" max="15361" width="15.90625" style="65" customWidth="1"/>
    <col min="15362" max="15362" width="6.453125" style="65" customWidth="1"/>
    <col min="15363" max="15363" width="7.54296875" style="65" bestFit="1" customWidth="1"/>
    <col min="15364" max="15364" width="6.6328125" style="65" customWidth="1"/>
    <col min="15365" max="15365" width="7.08984375" style="65" customWidth="1"/>
    <col min="15366" max="15366" width="6.90625" style="65" customWidth="1"/>
    <col min="15367" max="15371" width="7" style="65" customWidth="1"/>
    <col min="15372" max="15377" width="7.54296875" style="65" customWidth="1"/>
    <col min="15378" max="15378" width="6.453125" style="65" customWidth="1"/>
    <col min="15379" max="15379" width="11.90625" style="65" bestFit="1" customWidth="1"/>
    <col min="15380" max="15616" width="9.08984375" style="65" customWidth="1"/>
    <col min="15617" max="15617" width="15.90625" style="65" customWidth="1"/>
    <col min="15618" max="15618" width="6.453125" style="65" customWidth="1"/>
    <col min="15619" max="15619" width="7.54296875" style="65" bestFit="1" customWidth="1"/>
    <col min="15620" max="15620" width="6.6328125" style="65" customWidth="1"/>
    <col min="15621" max="15621" width="7.08984375" style="65" customWidth="1"/>
    <col min="15622" max="15622" width="6.90625" style="65" customWidth="1"/>
    <col min="15623" max="15627" width="7" style="65" customWidth="1"/>
    <col min="15628" max="15633" width="7.54296875" style="65" customWidth="1"/>
    <col min="15634" max="15634" width="6.453125" style="65" customWidth="1"/>
    <col min="15635" max="15635" width="11.90625" style="65" bestFit="1" customWidth="1"/>
    <col min="15636" max="15872" width="9.08984375" style="65" customWidth="1"/>
    <col min="15873" max="15873" width="15.90625" style="65" customWidth="1"/>
    <col min="15874" max="15874" width="6.453125" style="65" customWidth="1"/>
    <col min="15875" max="15875" width="7.54296875" style="65" bestFit="1" customWidth="1"/>
    <col min="15876" max="15876" width="6.6328125" style="65" customWidth="1"/>
    <col min="15877" max="15877" width="7.08984375" style="65" customWidth="1"/>
    <col min="15878" max="15878" width="6.90625" style="65" customWidth="1"/>
    <col min="15879" max="15883" width="7" style="65" customWidth="1"/>
    <col min="15884" max="15889" width="7.54296875" style="65" customWidth="1"/>
    <col min="15890" max="15890" width="6.453125" style="65" customWidth="1"/>
    <col min="15891" max="15891" width="11.90625" style="65" bestFit="1" customWidth="1"/>
    <col min="15892" max="16128" width="9.08984375" style="65" customWidth="1"/>
    <col min="16129" max="16129" width="15.90625" style="65" customWidth="1"/>
    <col min="16130" max="16130" width="6.453125" style="65" customWidth="1"/>
    <col min="16131" max="16131" width="7.54296875" style="65" bestFit="1" customWidth="1"/>
    <col min="16132" max="16132" width="6.6328125" style="65" customWidth="1"/>
    <col min="16133" max="16133" width="7.08984375" style="65" customWidth="1"/>
    <col min="16134" max="16134" width="6.90625" style="65" customWidth="1"/>
    <col min="16135" max="16139" width="7" style="65" customWidth="1"/>
    <col min="16140" max="16145" width="7.54296875" style="65" customWidth="1"/>
    <col min="16146" max="16146" width="6.453125" style="65" customWidth="1"/>
    <col min="16147" max="16147" width="11.90625" style="65" bestFit="1" customWidth="1"/>
    <col min="16148" max="16384" width="9.08984375" style="65" customWidth="1"/>
  </cols>
  <sheetData>
    <row r="2" spans="1:19" ht="18.75" customHeight="1" x14ac:dyDescent="0.35">
      <c r="A2" s="156" t="s">
        <v>311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4" spans="1:19" s="42" customFormat="1" x14ac:dyDescent="0.35">
      <c r="A4" s="65"/>
      <c r="B4" s="174"/>
      <c r="C4" s="175"/>
      <c r="D4" s="174"/>
      <c r="E4" s="175"/>
      <c r="F4" s="174"/>
      <c r="G4" s="175"/>
      <c r="H4" s="174"/>
      <c r="I4" s="175"/>
      <c r="J4" s="174"/>
      <c r="K4" s="175"/>
      <c r="L4" s="174"/>
      <c r="M4" s="175"/>
      <c r="N4" s="174"/>
      <c r="O4" s="175"/>
      <c r="P4" s="65"/>
      <c r="Q4" s="65"/>
      <c r="R4" s="65"/>
      <c r="S4" s="65"/>
    </row>
    <row r="5" spans="1:19" ht="64.5" customHeight="1" x14ac:dyDescent="0.35">
      <c r="A5" s="158" t="s">
        <v>2</v>
      </c>
      <c r="B5" s="168" t="s">
        <v>289</v>
      </c>
      <c r="C5" s="161"/>
      <c r="D5" s="168" t="s">
        <v>290</v>
      </c>
      <c r="E5" s="161"/>
      <c r="F5" s="168" t="s">
        <v>291</v>
      </c>
      <c r="G5" s="161"/>
      <c r="H5" s="168" t="s">
        <v>292</v>
      </c>
      <c r="I5" s="161"/>
      <c r="J5" s="168" t="s">
        <v>293</v>
      </c>
      <c r="K5" s="161"/>
      <c r="L5" s="168" t="s">
        <v>294</v>
      </c>
      <c r="M5" s="161"/>
      <c r="N5" s="168" t="s">
        <v>295</v>
      </c>
      <c r="O5" s="161"/>
      <c r="P5" s="160"/>
      <c r="Q5" s="161"/>
      <c r="R5" s="160" t="s">
        <v>6</v>
      </c>
      <c r="S5" s="160" t="s">
        <v>7</v>
      </c>
    </row>
    <row r="6" spans="1:19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/>
      <c r="Q6" s="96"/>
      <c r="R6" s="159"/>
      <c r="S6" s="159"/>
    </row>
    <row r="7" spans="1:19" x14ac:dyDescent="0.35">
      <c r="A7" s="115" t="s">
        <v>315</v>
      </c>
      <c r="B7" s="107">
        <v>95</v>
      </c>
      <c r="C7" s="107">
        <v>1</v>
      </c>
      <c r="D7" s="107">
        <v>95</v>
      </c>
      <c r="E7" s="107">
        <v>1</v>
      </c>
      <c r="F7" s="107">
        <v>95</v>
      </c>
      <c r="G7" s="107">
        <v>1</v>
      </c>
      <c r="H7" s="107">
        <v>90</v>
      </c>
      <c r="I7" s="107">
        <v>1</v>
      </c>
      <c r="J7" s="107">
        <v>90</v>
      </c>
      <c r="K7" s="107">
        <v>1</v>
      </c>
      <c r="L7" s="107">
        <v>97</v>
      </c>
      <c r="M7" s="107">
        <v>1</v>
      </c>
      <c r="N7" s="107">
        <v>90</v>
      </c>
      <c r="O7" s="107">
        <v>1</v>
      </c>
      <c r="P7" s="107"/>
      <c r="Q7" s="107"/>
      <c r="R7" s="107"/>
      <c r="S7" s="109">
        <f>95*(B7*C7+D7*E7+F7*G7+H7*I7+J7*K7+L7*M7+N7*O7)/((C7+E7+G7+I7+K7+M7+O7)*100)+R7</f>
        <v>88.48571428571428</v>
      </c>
    </row>
    <row r="8" spans="1:19" x14ac:dyDescent="0.35">
      <c r="A8" s="115" t="s">
        <v>316</v>
      </c>
      <c r="B8" s="107">
        <v>85</v>
      </c>
      <c r="C8" s="107">
        <v>1</v>
      </c>
      <c r="D8" s="107">
        <v>75</v>
      </c>
      <c r="E8" s="107">
        <v>1</v>
      </c>
      <c r="F8" s="107">
        <v>78</v>
      </c>
      <c r="G8" s="107">
        <v>1</v>
      </c>
      <c r="H8" s="107">
        <v>80</v>
      </c>
      <c r="I8" s="107">
        <v>1</v>
      </c>
      <c r="J8" s="107">
        <v>80</v>
      </c>
      <c r="K8" s="107">
        <v>1</v>
      </c>
      <c r="L8" s="107">
        <v>85</v>
      </c>
      <c r="M8" s="107">
        <v>1</v>
      </c>
      <c r="N8" s="107">
        <v>80</v>
      </c>
      <c r="O8" s="107">
        <v>1</v>
      </c>
      <c r="P8" s="107"/>
      <c r="Q8" s="107"/>
      <c r="R8" s="107"/>
      <c r="S8" s="109">
        <f>95*(B8*C8+D8*E8+F8*G8+H8*I8+J8*K8+L8*M8+N8*O8)/((C8+E8+G8+I8+K8+M8+O8)*100)+R8</f>
        <v>76.407142857142858</v>
      </c>
    </row>
    <row r="9" spans="1:19" x14ac:dyDescent="0.35">
      <c r="A9" s="43" t="s">
        <v>314</v>
      </c>
      <c r="B9" s="96">
        <v>70</v>
      </c>
      <c r="C9" s="96">
        <v>1</v>
      </c>
      <c r="D9" s="96">
        <v>67</v>
      </c>
      <c r="E9" s="96">
        <v>1</v>
      </c>
      <c r="F9" s="96">
        <v>68</v>
      </c>
      <c r="G9" s="96">
        <v>1</v>
      </c>
      <c r="H9" s="96">
        <v>68</v>
      </c>
      <c r="I9" s="96">
        <v>1</v>
      </c>
      <c r="J9" s="96">
        <v>69</v>
      </c>
      <c r="K9" s="96">
        <v>1</v>
      </c>
      <c r="L9" s="96">
        <v>70</v>
      </c>
      <c r="M9" s="96">
        <v>1</v>
      </c>
      <c r="N9" s="96">
        <v>75</v>
      </c>
      <c r="O9" s="96">
        <v>1</v>
      </c>
      <c r="P9" s="96"/>
      <c r="Q9" s="96"/>
      <c r="R9" s="96"/>
      <c r="S9" s="29">
        <f>95*(B9*C9+D9*E9+F9*G9+H9*I9+J9*K9+L9*M9+N9*O9)/((C9+E9+G9+I9+K9+M9+O9)*100)+R9</f>
        <v>66.092857142857142</v>
      </c>
    </row>
    <row r="10" spans="1:19" x14ac:dyDescent="0.35">
      <c r="A10" s="43" t="s">
        <v>312</v>
      </c>
      <c r="B10" s="96">
        <v>65</v>
      </c>
      <c r="C10" s="96">
        <v>1</v>
      </c>
      <c r="D10" s="96">
        <v>60</v>
      </c>
      <c r="E10" s="96">
        <v>1</v>
      </c>
      <c r="F10" s="96">
        <v>60</v>
      </c>
      <c r="G10" s="96">
        <v>1</v>
      </c>
      <c r="H10" s="96">
        <v>68</v>
      </c>
      <c r="I10" s="96">
        <v>1</v>
      </c>
      <c r="J10" s="96">
        <v>67</v>
      </c>
      <c r="K10" s="96">
        <v>1</v>
      </c>
      <c r="L10" s="96">
        <v>70</v>
      </c>
      <c r="M10" s="96">
        <v>1</v>
      </c>
      <c r="N10" s="96">
        <v>68</v>
      </c>
      <c r="O10" s="96">
        <v>1</v>
      </c>
      <c r="P10" s="96"/>
      <c r="Q10" s="96"/>
      <c r="R10" s="96"/>
      <c r="S10" s="29">
        <f>95*(B10*C10+D10*E10+F10*G10+H10*I10+J10*K10+L10*M10+N10*O10)/((C10+E10+G10+I10+K10+M10+O10)*100)+R10</f>
        <v>62.157142857142858</v>
      </c>
    </row>
    <row r="11" spans="1:19" x14ac:dyDescent="0.35">
      <c r="A11" s="43" t="s">
        <v>313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29"/>
    </row>
    <row r="12" spans="1:19" x14ac:dyDescent="0.3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</row>
    <row r="13" spans="1:19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19" x14ac:dyDescent="0.35">
      <c r="A14" s="36" t="s">
        <v>13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32">
        <f>AVERAGE(S7:S11)</f>
        <v>73.285714285714278</v>
      </c>
    </row>
    <row r="15" spans="1:19" x14ac:dyDescent="0.3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6" spans="1:19" x14ac:dyDescent="0.35">
      <c r="A16" s="41" t="s">
        <v>14</v>
      </c>
      <c r="B16" s="41">
        <f>COUNTA(A1:A50)-4</f>
        <v>5</v>
      </c>
      <c r="C16" s="41">
        <f>B16*0.4</f>
        <v>2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</row>
  </sheetData>
  <sortState xmlns:xlrd2="http://schemas.microsoft.com/office/spreadsheetml/2017/richdata2" ref="A7:S11">
    <sortCondition descending="1" ref="S7"/>
  </sortState>
  <mergeCells count="19"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B4:C4"/>
    <mergeCell ref="D4:E4"/>
    <mergeCell ref="F4:G4"/>
    <mergeCell ref="H4:I4"/>
    <mergeCell ref="J4:K4"/>
    <mergeCell ref="L4:M4"/>
    <mergeCell ref="N4:O4"/>
    <mergeCell ref="R5:R6"/>
    <mergeCell ref="S5:S6"/>
  </mergeCells>
  <pageMargins left="0.7" right="0.7" top="0.75" bottom="0.75" header="0.3" footer="0.3"/>
  <pageSetup paperSize="9" scale="84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S26"/>
  <sheetViews>
    <sheetView zoomScale="55" zoomScaleNormal="55" workbookViewId="0">
      <selection activeCell="A7" sqref="A7:XFD7"/>
    </sheetView>
  </sheetViews>
  <sheetFormatPr defaultRowHeight="15.5" x14ac:dyDescent="0.35"/>
  <cols>
    <col min="1" max="1" width="40" style="65" customWidth="1"/>
    <col min="2" max="2" width="9" style="65" customWidth="1"/>
    <col min="3" max="3" width="10.54296875" style="65" bestFit="1" customWidth="1"/>
    <col min="4" max="4" width="9" style="65" customWidth="1"/>
    <col min="5" max="5" width="10.54296875" style="65" customWidth="1"/>
    <col min="6" max="6" width="9" style="65" customWidth="1"/>
    <col min="7" max="7" width="10.54296875" style="65" customWidth="1"/>
    <col min="8" max="8" width="9" style="65" customWidth="1"/>
    <col min="9" max="9" width="10.54296875" style="65" customWidth="1"/>
    <col min="10" max="10" width="9" style="65" customWidth="1"/>
    <col min="11" max="11" width="10.54296875" style="65" customWidth="1"/>
    <col min="12" max="12" width="9" style="65" customWidth="1"/>
    <col min="13" max="13" width="10.54296875" style="65" customWidth="1"/>
    <col min="14" max="14" width="9" style="65" customWidth="1"/>
    <col min="15" max="15" width="10.54296875" style="65" customWidth="1"/>
    <col min="16" max="16" width="9" style="65" customWidth="1"/>
    <col min="17" max="17" width="10.54296875" style="65" customWidth="1"/>
    <col min="18" max="18" width="6.453125" style="65" customWidth="1"/>
    <col min="19" max="19" width="11.90625" style="65" bestFit="1" customWidth="1"/>
    <col min="20" max="256" width="9.08984375" style="65" customWidth="1"/>
    <col min="257" max="257" width="15.90625" style="65" customWidth="1"/>
    <col min="258" max="258" width="6.453125" style="65" customWidth="1"/>
    <col min="259" max="259" width="7.54296875" style="65" bestFit="1" customWidth="1"/>
    <col min="260" max="260" width="6.6328125" style="65" customWidth="1"/>
    <col min="261" max="261" width="7.08984375" style="65" customWidth="1"/>
    <col min="262" max="262" width="6.90625" style="65" customWidth="1"/>
    <col min="263" max="267" width="7" style="65" customWidth="1"/>
    <col min="268" max="273" width="7.54296875" style="65" customWidth="1"/>
    <col min="274" max="274" width="6.453125" style="65" customWidth="1"/>
    <col min="275" max="275" width="11.90625" style="65" bestFit="1" customWidth="1"/>
    <col min="276" max="512" width="9.08984375" style="65" customWidth="1"/>
    <col min="513" max="513" width="15.90625" style="65" customWidth="1"/>
    <col min="514" max="514" width="6.453125" style="65" customWidth="1"/>
    <col min="515" max="515" width="7.54296875" style="65" bestFit="1" customWidth="1"/>
    <col min="516" max="516" width="6.6328125" style="65" customWidth="1"/>
    <col min="517" max="517" width="7.08984375" style="65" customWidth="1"/>
    <col min="518" max="518" width="6.90625" style="65" customWidth="1"/>
    <col min="519" max="523" width="7" style="65" customWidth="1"/>
    <col min="524" max="529" width="7.54296875" style="65" customWidth="1"/>
    <col min="530" max="530" width="6.453125" style="65" customWidth="1"/>
    <col min="531" max="531" width="11.90625" style="65" bestFit="1" customWidth="1"/>
    <col min="532" max="768" width="9.08984375" style="65" customWidth="1"/>
    <col min="769" max="769" width="15.90625" style="65" customWidth="1"/>
    <col min="770" max="770" width="6.453125" style="65" customWidth="1"/>
    <col min="771" max="771" width="7.54296875" style="65" bestFit="1" customWidth="1"/>
    <col min="772" max="772" width="6.6328125" style="65" customWidth="1"/>
    <col min="773" max="773" width="7.08984375" style="65" customWidth="1"/>
    <col min="774" max="774" width="6.90625" style="65" customWidth="1"/>
    <col min="775" max="779" width="7" style="65" customWidth="1"/>
    <col min="780" max="785" width="7.54296875" style="65" customWidth="1"/>
    <col min="786" max="786" width="6.453125" style="65" customWidth="1"/>
    <col min="787" max="787" width="11.90625" style="65" bestFit="1" customWidth="1"/>
    <col min="788" max="1024" width="9.08984375" style="65" customWidth="1"/>
    <col min="1025" max="1025" width="15.90625" style="65" customWidth="1"/>
    <col min="1026" max="1026" width="6.453125" style="65" customWidth="1"/>
    <col min="1027" max="1027" width="7.54296875" style="65" bestFit="1" customWidth="1"/>
    <col min="1028" max="1028" width="6.6328125" style="65" customWidth="1"/>
    <col min="1029" max="1029" width="7.08984375" style="65" customWidth="1"/>
    <col min="1030" max="1030" width="6.90625" style="65" customWidth="1"/>
    <col min="1031" max="1035" width="7" style="65" customWidth="1"/>
    <col min="1036" max="1041" width="7.54296875" style="65" customWidth="1"/>
    <col min="1042" max="1042" width="6.453125" style="65" customWidth="1"/>
    <col min="1043" max="1043" width="11.90625" style="65" bestFit="1" customWidth="1"/>
    <col min="1044" max="1280" width="9.08984375" style="65" customWidth="1"/>
    <col min="1281" max="1281" width="15.90625" style="65" customWidth="1"/>
    <col min="1282" max="1282" width="6.453125" style="65" customWidth="1"/>
    <col min="1283" max="1283" width="7.54296875" style="65" bestFit="1" customWidth="1"/>
    <col min="1284" max="1284" width="6.6328125" style="65" customWidth="1"/>
    <col min="1285" max="1285" width="7.08984375" style="65" customWidth="1"/>
    <col min="1286" max="1286" width="6.90625" style="65" customWidth="1"/>
    <col min="1287" max="1291" width="7" style="65" customWidth="1"/>
    <col min="1292" max="1297" width="7.54296875" style="65" customWidth="1"/>
    <col min="1298" max="1298" width="6.453125" style="65" customWidth="1"/>
    <col min="1299" max="1299" width="11.90625" style="65" bestFit="1" customWidth="1"/>
    <col min="1300" max="1536" width="9.08984375" style="65" customWidth="1"/>
    <col min="1537" max="1537" width="15.90625" style="65" customWidth="1"/>
    <col min="1538" max="1538" width="6.453125" style="65" customWidth="1"/>
    <col min="1539" max="1539" width="7.54296875" style="65" bestFit="1" customWidth="1"/>
    <col min="1540" max="1540" width="6.6328125" style="65" customWidth="1"/>
    <col min="1541" max="1541" width="7.08984375" style="65" customWidth="1"/>
    <col min="1542" max="1542" width="6.90625" style="65" customWidth="1"/>
    <col min="1543" max="1547" width="7" style="65" customWidth="1"/>
    <col min="1548" max="1553" width="7.54296875" style="65" customWidth="1"/>
    <col min="1554" max="1554" width="6.453125" style="65" customWidth="1"/>
    <col min="1555" max="1555" width="11.90625" style="65" bestFit="1" customWidth="1"/>
    <col min="1556" max="1792" width="9.08984375" style="65" customWidth="1"/>
    <col min="1793" max="1793" width="15.90625" style="65" customWidth="1"/>
    <col min="1794" max="1794" width="6.453125" style="65" customWidth="1"/>
    <col min="1795" max="1795" width="7.54296875" style="65" bestFit="1" customWidth="1"/>
    <col min="1796" max="1796" width="6.6328125" style="65" customWidth="1"/>
    <col min="1797" max="1797" width="7.08984375" style="65" customWidth="1"/>
    <col min="1798" max="1798" width="6.90625" style="65" customWidth="1"/>
    <col min="1799" max="1803" width="7" style="65" customWidth="1"/>
    <col min="1804" max="1809" width="7.54296875" style="65" customWidth="1"/>
    <col min="1810" max="1810" width="6.453125" style="65" customWidth="1"/>
    <col min="1811" max="1811" width="11.90625" style="65" bestFit="1" customWidth="1"/>
    <col min="1812" max="2048" width="9.08984375" style="65" customWidth="1"/>
    <col min="2049" max="2049" width="15.90625" style="65" customWidth="1"/>
    <col min="2050" max="2050" width="6.453125" style="65" customWidth="1"/>
    <col min="2051" max="2051" width="7.54296875" style="65" bestFit="1" customWidth="1"/>
    <col min="2052" max="2052" width="6.6328125" style="65" customWidth="1"/>
    <col min="2053" max="2053" width="7.08984375" style="65" customWidth="1"/>
    <col min="2054" max="2054" width="6.90625" style="65" customWidth="1"/>
    <col min="2055" max="2059" width="7" style="65" customWidth="1"/>
    <col min="2060" max="2065" width="7.54296875" style="65" customWidth="1"/>
    <col min="2066" max="2066" width="6.453125" style="65" customWidth="1"/>
    <col min="2067" max="2067" width="11.90625" style="65" bestFit="1" customWidth="1"/>
    <col min="2068" max="2304" width="9.08984375" style="65" customWidth="1"/>
    <col min="2305" max="2305" width="15.90625" style="65" customWidth="1"/>
    <col min="2306" max="2306" width="6.453125" style="65" customWidth="1"/>
    <col min="2307" max="2307" width="7.54296875" style="65" bestFit="1" customWidth="1"/>
    <col min="2308" max="2308" width="6.6328125" style="65" customWidth="1"/>
    <col min="2309" max="2309" width="7.08984375" style="65" customWidth="1"/>
    <col min="2310" max="2310" width="6.90625" style="65" customWidth="1"/>
    <col min="2311" max="2315" width="7" style="65" customWidth="1"/>
    <col min="2316" max="2321" width="7.54296875" style="65" customWidth="1"/>
    <col min="2322" max="2322" width="6.453125" style="65" customWidth="1"/>
    <col min="2323" max="2323" width="11.90625" style="65" bestFit="1" customWidth="1"/>
    <col min="2324" max="2560" width="9.08984375" style="65" customWidth="1"/>
    <col min="2561" max="2561" width="15.90625" style="65" customWidth="1"/>
    <col min="2562" max="2562" width="6.453125" style="65" customWidth="1"/>
    <col min="2563" max="2563" width="7.54296875" style="65" bestFit="1" customWidth="1"/>
    <col min="2564" max="2564" width="6.6328125" style="65" customWidth="1"/>
    <col min="2565" max="2565" width="7.08984375" style="65" customWidth="1"/>
    <col min="2566" max="2566" width="6.90625" style="65" customWidth="1"/>
    <col min="2567" max="2571" width="7" style="65" customWidth="1"/>
    <col min="2572" max="2577" width="7.54296875" style="65" customWidth="1"/>
    <col min="2578" max="2578" width="6.453125" style="65" customWidth="1"/>
    <col min="2579" max="2579" width="11.90625" style="65" bestFit="1" customWidth="1"/>
    <col min="2580" max="2816" width="9.08984375" style="65" customWidth="1"/>
    <col min="2817" max="2817" width="15.90625" style="65" customWidth="1"/>
    <col min="2818" max="2818" width="6.453125" style="65" customWidth="1"/>
    <col min="2819" max="2819" width="7.54296875" style="65" bestFit="1" customWidth="1"/>
    <col min="2820" max="2820" width="6.6328125" style="65" customWidth="1"/>
    <col min="2821" max="2821" width="7.08984375" style="65" customWidth="1"/>
    <col min="2822" max="2822" width="6.90625" style="65" customWidth="1"/>
    <col min="2823" max="2827" width="7" style="65" customWidth="1"/>
    <col min="2828" max="2833" width="7.54296875" style="65" customWidth="1"/>
    <col min="2834" max="2834" width="6.453125" style="65" customWidth="1"/>
    <col min="2835" max="2835" width="11.90625" style="65" bestFit="1" customWidth="1"/>
    <col min="2836" max="3072" width="9.08984375" style="65" customWidth="1"/>
    <col min="3073" max="3073" width="15.90625" style="65" customWidth="1"/>
    <col min="3074" max="3074" width="6.453125" style="65" customWidth="1"/>
    <col min="3075" max="3075" width="7.54296875" style="65" bestFit="1" customWidth="1"/>
    <col min="3076" max="3076" width="6.6328125" style="65" customWidth="1"/>
    <col min="3077" max="3077" width="7.08984375" style="65" customWidth="1"/>
    <col min="3078" max="3078" width="6.90625" style="65" customWidth="1"/>
    <col min="3079" max="3083" width="7" style="65" customWidth="1"/>
    <col min="3084" max="3089" width="7.54296875" style="65" customWidth="1"/>
    <col min="3090" max="3090" width="6.453125" style="65" customWidth="1"/>
    <col min="3091" max="3091" width="11.90625" style="65" bestFit="1" customWidth="1"/>
    <col min="3092" max="3328" width="9.08984375" style="65" customWidth="1"/>
    <col min="3329" max="3329" width="15.90625" style="65" customWidth="1"/>
    <col min="3330" max="3330" width="6.453125" style="65" customWidth="1"/>
    <col min="3331" max="3331" width="7.54296875" style="65" bestFit="1" customWidth="1"/>
    <col min="3332" max="3332" width="6.6328125" style="65" customWidth="1"/>
    <col min="3333" max="3333" width="7.08984375" style="65" customWidth="1"/>
    <col min="3334" max="3334" width="6.90625" style="65" customWidth="1"/>
    <col min="3335" max="3339" width="7" style="65" customWidth="1"/>
    <col min="3340" max="3345" width="7.54296875" style="65" customWidth="1"/>
    <col min="3346" max="3346" width="6.453125" style="65" customWidth="1"/>
    <col min="3347" max="3347" width="11.90625" style="65" bestFit="1" customWidth="1"/>
    <col min="3348" max="3584" width="9.08984375" style="65" customWidth="1"/>
    <col min="3585" max="3585" width="15.90625" style="65" customWidth="1"/>
    <col min="3586" max="3586" width="6.453125" style="65" customWidth="1"/>
    <col min="3587" max="3587" width="7.54296875" style="65" bestFit="1" customWidth="1"/>
    <col min="3588" max="3588" width="6.6328125" style="65" customWidth="1"/>
    <col min="3589" max="3589" width="7.08984375" style="65" customWidth="1"/>
    <col min="3590" max="3590" width="6.90625" style="65" customWidth="1"/>
    <col min="3591" max="3595" width="7" style="65" customWidth="1"/>
    <col min="3596" max="3601" width="7.54296875" style="65" customWidth="1"/>
    <col min="3602" max="3602" width="6.453125" style="65" customWidth="1"/>
    <col min="3603" max="3603" width="11.90625" style="65" bestFit="1" customWidth="1"/>
    <col min="3604" max="3840" width="9.08984375" style="65" customWidth="1"/>
    <col min="3841" max="3841" width="15.90625" style="65" customWidth="1"/>
    <col min="3842" max="3842" width="6.453125" style="65" customWidth="1"/>
    <col min="3843" max="3843" width="7.54296875" style="65" bestFit="1" customWidth="1"/>
    <col min="3844" max="3844" width="6.6328125" style="65" customWidth="1"/>
    <col min="3845" max="3845" width="7.08984375" style="65" customWidth="1"/>
    <col min="3846" max="3846" width="6.90625" style="65" customWidth="1"/>
    <col min="3847" max="3851" width="7" style="65" customWidth="1"/>
    <col min="3852" max="3857" width="7.54296875" style="65" customWidth="1"/>
    <col min="3858" max="3858" width="6.453125" style="65" customWidth="1"/>
    <col min="3859" max="3859" width="11.90625" style="65" bestFit="1" customWidth="1"/>
    <col min="3860" max="4096" width="9.08984375" style="65" customWidth="1"/>
    <col min="4097" max="4097" width="15.90625" style="65" customWidth="1"/>
    <col min="4098" max="4098" width="6.453125" style="65" customWidth="1"/>
    <col min="4099" max="4099" width="7.54296875" style="65" bestFit="1" customWidth="1"/>
    <col min="4100" max="4100" width="6.6328125" style="65" customWidth="1"/>
    <col min="4101" max="4101" width="7.08984375" style="65" customWidth="1"/>
    <col min="4102" max="4102" width="6.90625" style="65" customWidth="1"/>
    <col min="4103" max="4107" width="7" style="65" customWidth="1"/>
    <col min="4108" max="4113" width="7.54296875" style="65" customWidth="1"/>
    <col min="4114" max="4114" width="6.453125" style="65" customWidth="1"/>
    <col min="4115" max="4115" width="11.90625" style="65" bestFit="1" customWidth="1"/>
    <col min="4116" max="4352" width="9.08984375" style="65" customWidth="1"/>
    <col min="4353" max="4353" width="15.90625" style="65" customWidth="1"/>
    <col min="4354" max="4354" width="6.453125" style="65" customWidth="1"/>
    <col min="4355" max="4355" width="7.54296875" style="65" bestFit="1" customWidth="1"/>
    <col min="4356" max="4356" width="6.6328125" style="65" customWidth="1"/>
    <col min="4357" max="4357" width="7.08984375" style="65" customWidth="1"/>
    <col min="4358" max="4358" width="6.90625" style="65" customWidth="1"/>
    <col min="4359" max="4363" width="7" style="65" customWidth="1"/>
    <col min="4364" max="4369" width="7.54296875" style="65" customWidth="1"/>
    <col min="4370" max="4370" width="6.453125" style="65" customWidth="1"/>
    <col min="4371" max="4371" width="11.90625" style="65" bestFit="1" customWidth="1"/>
    <col min="4372" max="4608" width="9.08984375" style="65" customWidth="1"/>
    <col min="4609" max="4609" width="15.90625" style="65" customWidth="1"/>
    <col min="4610" max="4610" width="6.453125" style="65" customWidth="1"/>
    <col min="4611" max="4611" width="7.54296875" style="65" bestFit="1" customWidth="1"/>
    <col min="4612" max="4612" width="6.6328125" style="65" customWidth="1"/>
    <col min="4613" max="4613" width="7.08984375" style="65" customWidth="1"/>
    <col min="4614" max="4614" width="6.90625" style="65" customWidth="1"/>
    <col min="4615" max="4619" width="7" style="65" customWidth="1"/>
    <col min="4620" max="4625" width="7.54296875" style="65" customWidth="1"/>
    <col min="4626" max="4626" width="6.453125" style="65" customWidth="1"/>
    <col min="4627" max="4627" width="11.90625" style="65" bestFit="1" customWidth="1"/>
    <col min="4628" max="4864" width="9.08984375" style="65" customWidth="1"/>
    <col min="4865" max="4865" width="15.90625" style="65" customWidth="1"/>
    <col min="4866" max="4866" width="6.453125" style="65" customWidth="1"/>
    <col min="4867" max="4867" width="7.54296875" style="65" bestFit="1" customWidth="1"/>
    <col min="4868" max="4868" width="6.6328125" style="65" customWidth="1"/>
    <col min="4869" max="4869" width="7.08984375" style="65" customWidth="1"/>
    <col min="4870" max="4870" width="6.90625" style="65" customWidth="1"/>
    <col min="4871" max="4875" width="7" style="65" customWidth="1"/>
    <col min="4876" max="4881" width="7.54296875" style="65" customWidth="1"/>
    <col min="4882" max="4882" width="6.453125" style="65" customWidth="1"/>
    <col min="4883" max="4883" width="11.90625" style="65" bestFit="1" customWidth="1"/>
    <col min="4884" max="5120" width="9.08984375" style="65" customWidth="1"/>
    <col min="5121" max="5121" width="15.90625" style="65" customWidth="1"/>
    <col min="5122" max="5122" width="6.453125" style="65" customWidth="1"/>
    <col min="5123" max="5123" width="7.54296875" style="65" bestFit="1" customWidth="1"/>
    <col min="5124" max="5124" width="6.6328125" style="65" customWidth="1"/>
    <col min="5125" max="5125" width="7.08984375" style="65" customWidth="1"/>
    <col min="5126" max="5126" width="6.90625" style="65" customWidth="1"/>
    <col min="5127" max="5131" width="7" style="65" customWidth="1"/>
    <col min="5132" max="5137" width="7.54296875" style="65" customWidth="1"/>
    <col min="5138" max="5138" width="6.453125" style="65" customWidth="1"/>
    <col min="5139" max="5139" width="11.90625" style="65" bestFit="1" customWidth="1"/>
    <col min="5140" max="5376" width="9.08984375" style="65" customWidth="1"/>
    <col min="5377" max="5377" width="15.90625" style="65" customWidth="1"/>
    <col min="5378" max="5378" width="6.453125" style="65" customWidth="1"/>
    <col min="5379" max="5379" width="7.54296875" style="65" bestFit="1" customWidth="1"/>
    <col min="5380" max="5380" width="6.6328125" style="65" customWidth="1"/>
    <col min="5381" max="5381" width="7.08984375" style="65" customWidth="1"/>
    <col min="5382" max="5382" width="6.90625" style="65" customWidth="1"/>
    <col min="5383" max="5387" width="7" style="65" customWidth="1"/>
    <col min="5388" max="5393" width="7.54296875" style="65" customWidth="1"/>
    <col min="5394" max="5394" width="6.453125" style="65" customWidth="1"/>
    <col min="5395" max="5395" width="11.90625" style="65" bestFit="1" customWidth="1"/>
    <col min="5396" max="5632" width="9.08984375" style="65" customWidth="1"/>
    <col min="5633" max="5633" width="15.90625" style="65" customWidth="1"/>
    <col min="5634" max="5634" width="6.453125" style="65" customWidth="1"/>
    <col min="5635" max="5635" width="7.54296875" style="65" bestFit="1" customWidth="1"/>
    <col min="5636" max="5636" width="6.6328125" style="65" customWidth="1"/>
    <col min="5637" max="5637" width="7.08984375" style="65" customWidth="1"/>
    <col min="5638" max="5638" width="6.90625" style="65" customWidth="1"/>
    <col min="5639" max="5643" width="7" style="65" customWidth="1"/>
    <col min="5644" max="5649" width="7.54296875" style="65" customWidth="1"/>
    <col min="5650" max="5650" width="6.453125" style="65" customWidth="1"/>
    <col min="5651" max="5651" width="11.90625" style="65" bestFit="1" customWidth="1"/>
    <col min="5652" max="5888" width="9.08984375" style="65" customWidth="1"/>
    <col min="5889" max="5889" width="15.90625" style="65" customWidth="1"/>
    <col min="5890" max="5890" width="6.453125" style="65" customWidth="1"/>
    <col min="5891" max="5891" width="7.54296875" style="65" bestFit="1" customWidth="1"/>
    <col min="5892" max="5892" width="6.6328125" style="65" customWidth="1"/>
    <col min="5893" max="5893" width="7.08984375" style="65" customWidth="1"/>
    <col min="5894" max="5894" width="6.90625" style="65" customWidth="1"/>
    <col min="5895" max="5899" width="7" style="65" customWidth="1"/>
    <col min="5900" max="5905" width="7.54296875" style="65" customWidth="1"/>
    <col min="5906" max="5906" width="6.453125" style="65" customWidth="1"/>
    <col min="5907" max="5907" width="11.90625" style="65" bestFit="1" customWidth="1"/>
    <col min="5908" max="6144" width="9.08984375" style="65" customWidth="1"/>
    <col min="6145" max="6145" width="15.90625" style="65" customWidth="1"/>
    <col min="6146" max="6146" width="6.453125" style="65" customWidth="1"/>
    <col min="6147" max="6147" width="7.54296875" style="65" bestFit="1" customWidth="1"/>
    <col min="6148" max="6148" width="6.6328125" style="65" customWidth="1"/>
    <col min="6149" max="6149" width="7.08984375" style="65" customWidth="1"/>
    <col min="6150" max="6150" width="6.90625" style="65" customWidth="1"/>
    <col min="6151" max="6155" width="7" style="65" customWidth="1"/>
    <col min="6156" max="6161" width="7.54296875" style="65" customWidth="1"/>
    <col min="6162" max="6162" width="6.453125" style="65" customWidth="1"/>
    <col min="6163" max="6163" width="11.90625" style="65" bestFit="1" customWidth="1"/>
    <col min="6164" max="6400" width="9.08984375" style="65" customWidth="1"/>
    <col min="6401" max="6401" width="15.90625" style="65" customWidth="1"/>
    <col min="6402" max="6402" width="6.453125" style="65" customWidth="1"/>
    <col min="6403" max="6403" width="7.54296875" style="65" bestFit="1" customWidth="1"/>
    <col min="6404" max="6404" width="6.6328125" style="65" customWidth="1"/>
    <col min="6405" max="6405" width="7.08984375" style="65" customWidth="1"/>
    <col min="6406" max="6406" width="6.90625" style="65" customWidth="1"/>
    <col min="6407" max="6411" width="7" style="65" customWidth="1"/>
    <col min="6412" max="6417" width="7.54296875" style="65" customWidth="1"/>
    <col min="6418" max="6418" width="6.453125" style="65" customWidth="1"/>
    <col min="6419" max="6419" width="11.90625" style="65" bestFit="1" customWidth="1"/>
    <col min="6420" max="6656" width="9.08984375" style="65" customWidth="1"/>
    <col min="6657" max="6657" width="15.90625" style="65" customWidth="1"/>
    <col min="6658" max="6658" width="6.453125" style="65" customWidth="1"/>
    <col min="6659" max="6659" width="7.54296875" style="65" bestFit="1" customWidth="1"/>
    <col min="6660" max="6660" width="6.6328125" style="65" customWidth="1"/>
    <col min="6661" max="6661" width="7.08984375" style="65" customWidth="1"/>
    <col min="6662" max="6662" width="6.90625" style="65" customWidth="1"/>
    <col min="6663" max="6667" width="7" style="65" customWidth="1"/>
    <col min="6668" max="6673" width="7.54296875" style="65" customWidth="1"/>
    <col min="6674" max="6674" width="6.453125" style="65" customWidth="1"/>
    <col min="6675" max="6675" width="11.90625" style="65" bestFit="1" customWidth="1"/>
    <col min="6676" max="6912" width="9.08984375" style="65" customWidth="1"/>
    <col min="6913" max="6913" width="15.90625" style="65" customWidth="1"/>
    <col min="6914" max="6914" width="6.453125" style="65" customWidth="1"/>
    <col min="6915" max="6915" width="7.54296875" style="65" bestFit="1" customWidth="1"/>
    <col min="6916" max="6916" width="6.6328125" style="65" customWidth="1"/>
    <col min="6917" max="6917" width="7.08984375" style="65" customWidth="1"/>
    <col min="6918" max="6918" width="6.90625" style="65" customWidth="1"/>
    <col min="6919" max="6923" width="7" style="65" customWidth="1"/>
    <col min="6924" max="6929" width="7.54296875" style="65" customWidth="1"/>
    <col min="6930" max="6930" width="6.453125" style="65" customWidth="1"/>
    <col min="6931" max="6931" width="11.90625" style="65" bestFit="1" customWidth="1"/>
    <col min="6932" max="7168" width="9.08984375" style="65" customWidth="1"/>
    <col min="7169" max="7169" width="15.90625" style="65" customWidth="1"/>
    <col min="7170" max="7170" width="6.453125" style="65" customWidth="1"/>
    <col min="7171" max="7171" width="7.54296875" style="65" bestFit="1" customWidth="1"/>
    <col min="7172" max="7172" width="6.6328125" style="65" customWidth="1"/>
    <col min="7173" max="7173" width="7.08984375" style="65" customWidth="1"/>
    <col min="7174" max="7174" width="6.90625" style="65" customWidth="1"/>
    <col min="7175" max="7179" width="7" style="65" customWidth="1"/>
    <col min="7180" max="7185" width="7.54296875" style="65" customWidth="1"/>
    <col min="7186" max="7186" width="6.453125" style="65" customWidth="1"/>
    <col min="7187" max="7187" width="11.90625" style="65" bestFit="1" customWidth="1"/>
    <col min="7188" max="7424" width="9.08984375" style="65" customWidth="1"/>
    <col min="7425" max="7425" width="15.90625" style="65" customWidth="1"/>
    <col min="7426" max="7426" width="6.453125" style="65" customWidth="1"/>
    <col min="7427" max="7427" width="7.54296875" style="65" bestFit="1" customWidth="1"/>
    <col min="7428" max="7428" width="6.6328125" style="65" customWidth="1"/>
    <col min="7429" max="7429" width="7.08984375" style="65" customWidth="1"/>
    <col min="7430" max="7430" width="6.90625" style="65" customWidth="1"/>
    <col min="7431" max="7435" width="7" style="65" customWidth="1"/>
    <col min="7436" max="7441" width="7.54296875" style="65" customWidth="1"/>
    <col min="7442" max="7442" width="6.453125" style="65" customWidth="1"/>
    <col min="7443" max="7443" width="11.90625" style="65" bestFit="1" customWidth="1"/>
    <col min="7444" max="7680" width="9.08984375" style="65" customWidth="1"/>
    <col min="7681" max="7681" width="15.90625" style="65" customWidth="1"/>
    <col min="7682" max="7682" width="6.453125" style="65" customWidth="1"/>
    <col min="7683" max="7683" width="7.54296875" style="65" bestFit="1" customWidth="1"/>
    <col min="7684" max="7684" width="6.6328125" style="65" customWidth="1"/>
    <col min="7685" max="7685" width="7.08984375" style="65" customWidth="1"/>
    <col min="7686" max="7686" width="6.90625" style="65" customWidth="1"/>
    <col min="7687" max="7691" width="7" style="65" customWidth="1"/>
    <col min="7692" max="7697" width="7.54296875" style="65" customWidth="1"/>
    <col min="7698" max="7698" width="6.453125" style="65" customWidth="1"/>
    <col min="7699" max="7699" width="11.90625" style="65" bestFit="1" customWidth="1"/>
    <col min="7700" max="7936" width="9.08984375" style="65" customWidth="1"/>
    <col min="7937" max="7937" width="15.90625" style="65" customWidth="1"/>
    <col min="7938" max="7938" width="6.453125" style="65" customWidth="1"/>
    <col min="7939" max="7939" width="7.54296875" style="65" bestFit="1" customWidth="1"/>
    <col min="7940" max="7940" width="6.6328125" style="65" customWidth="1"/>
    <col min="7941" max="7941" width="7.08984375" style="65" customWidth="1"/>
    <col min="7942" max="7942" width="6.90625" style="65" customWidth="1"/>
    <col min="7943" max="7947" width="7" style="65" customWidth="1"/>
    <col min="7948" max="7953" width="7.54296875" style="65" customWidth="1"/>
    <col min="7954" max="7954" width="6.453125" style="65" customWidth="1"/>
    <col min="7955" max="7955" width="11.90625" style="65" bestFit="1" customWidth="1"/>
    <col min="7956" max="8192" width="9.08984375" style="65" customWidth="1"/>
    <col min="8193" max="8193" width="15.90625" style="65" customWidth="1"/>
    <col min="8194" max="8194" width="6.453125" style="65" customWidth="1"/>
    <col min="8195" max="8195" width="7.54296875" style="65" bestFit="1" customWidth="1"/>
    <col min="8196" max="8196" width="6.6328125" style="65" customWidth="1"/>
    <col min="8197" max="8197" width="7.08984375" style="65" customWidth="1"/>
    <col min="8198" max="8198" width="6.90625" style="65" customWidth="1"/>
    <col min="8199" max="8203" width="7" style="65" customWidth="1"/>
    <col min="8204" max="8209" width="7.54296875" style="65" customWidth="1"/>
    <col min="8210" max="8210" width="6.453125" style="65" customWidth="1"/>
    <col min="8211" max="8211" width="11.90625" style="65" bestFit="1" customWidth="1"/>
    <col min="8212" max="8448" width="9.08984375" style="65" customWidth="1"/>
    <col min="8449" max="8449" width="15.90625" style="65" customWidth="1"/>
    <col min="8450" max="8450" width="6.453125" style="65" customWidth="1"/>
    <col min="8451" max="8451" width="7.54296875" style="65" bestFit="1" customWidth="1"/>
    <col min="8452" max="8452" width="6.6328125" style="65" customWidth="1"/>
    <col min="8453" max="8453" width="7.08984375" style="65" customWidth="1"/>
    <col min="8454" max="8454" width="6.90625" style="65" customWidth="1"/>
    <col min="8455" max="8459" width="7" style="65" customWidth="1"/>
    <col min="8460" max="8465" width="7.54296875" style="65" customWidth="1"/>
    <col min="8466" max="8466" width="6.453125" style="65" customWidth="1"/>
    <col min="8467" max="8467" width="11.90625" style="65" bestFit="1" customWidth="1"/>
    <col min="8468" max="8704" width="9.08984375" style="65" customWidth="1"/>
    <col min="8705" max="8705" width="15.90625" style="65" customWidth="1"/>
    <col min="8706" max="8706" width="6.453125" style="65" customWidth="1"/>
    <col min="8707" max="8707" width="7.54296875" style="65" bestFit="1" customWidth="1"/>
    <col min="8708" max="8708" width="6.6328125" style="65" customWidth="1"/>
    <col min="8709" max="8709" width="7.08984375" style="65" customWidth="1"/>
    <col min="8710" max="8710" width="6.90625" style="65" customWidth="1"/>
    <col min="8711" max="8715" width="7" style="65" customWidth="1"/>
    <col min="8716" max="8721" width="7.54296875" style="65" customWidth="1"/>
    <col min="8722" max="8722" width="6.453125" style="65" customWidth="1"/>
    <col min="8723" max="8723" width="11.90625" style="65" bestFit="1" customWidth="1"/>
    <col min="8724" max="8960" width="9.08984375" style="65" customWidth="1"/>
    <col min="8961" max="8961" width="15.90625" style="65" customWidth="1"/>
    <col min="8962" max="8962" width="6.453125" style="65" customWidth="1"/>
    <col min="8963" max="8963" width="7.54296875" style="65" bestFit="1" customWidth="1"/>
    <col min="8964" max="8964" width="6.6328125" style="65" customWidth="1"/>
    <col min="8965" max="8965" width="7.08984375" style="65" customWidth="1"/>
    <col min="8966" max="8966" width="6.90625" style="65" customWidth="1"/>
    <col min="8967" max="8971" width="7" style="65" customWidth="1"/>
    <col min="8972" max="8977" width="7.54296875" style="65" customWidth="1"/>
    <col min="8978" max="8978" width="6.453125" style="65" customWidth="1"/>
    <col min="8979" max="8979" width="11.90625" style="65" bestFit="1" customWidth="1"/>
    <col min="8980" max="9216" width="9.08984375" style="65" customWidth="1"/>
    <col min="9217" max="9217" width="15.90625" style="65" customWidth="1"/>
    <col min="9218" max="9218" width="6.453125" style="65" customWidth="1"/>
    <col min="9219" max="9219" width="7.54296875" style="65" bestFit="1" customWidth="1"/>
    <col min="9220" max="9220" width="6.6328125" style="65" customWidth="1"/>
    <col min="9221" max="9221" width="7.08984375" style="65" customWidth="1"/>
    <col min="9222" max="9222" width="6.90625" style="65" customWidth="1"/>
    <col min="9223" max="9227" width="7" style="65" customWidth="1"/>
    <col min="9228" max="9233" width="7.54296875" style="65" customWidth="1"/>
    <col min="9234" max="9234" width="6.453125" style="65" customWidth="1"/>
    <col min="9235" max="9235" width="11.90625" style="65" bestFit="1" customWidth="1"/>
    <col min="9236" max="9472" width="9.08984375" style="65" customWidth="1"/>
    <col min="9473" max="9473" width="15.90625" style="65" customWidth="1"/>
    <col min="9474" max="9474" width="6.453125" style="65" customWidth="1"/>
    <col min="9475" max="9475" width="7.54296875" style="65" bestFit="1" customWidth="1"/>
    <col min="9476" max="9476" width="6.6328125" style="65" customWidth="1"/>
    <col min="9477" max="9477" width="7.08984375" style="65" customWidth="1"/>
    <col min="9478" max="9478" width="6.90625" style="65" customWidth="1"/>
    <col min="9479" max="9483" width="7" style="65" customWidth="1"/>
    <col min="9484" max="9489" width="7.54296875" style="65" customWidth="1"/>
    <col min="9490" max="9490" width="6.453125" style="65" customWidth="1"/>
    <col min="9491" max="9491" width="11.90625" style="65" bestFit="1" customWidth="1"/>
    <col min="9492" max="9728" width="9.08984375" style="65" customWidth="1"/>
    <col min="9729" max="9729" width="15.90625" style="65" customWidth="1"/>
    <col min="9730" max="9730" width="6.453125" style="65" customWidth="1"/>
    <col min="9731" max="9731" width="7.54296875" style="65" bestFit="1" customWidth="1"/>
    <col min="9732" max="9732" width="6.6328125" style="65" customWidth="1"/>
    <col min="9733" max="9733" width="7.08984375" style="65" customWidth="1"/>
    <col min="9734" max="9734" width="6.90625" style="65" customWidth="1"/>
    <col min="9735" max="9739" width="7" style="65" customWidth="1"/>
    <col min="9740" max="9745" width="7.54296875" style="65" customWidth="1"/>
    <col min="9746" max="9746" width="6.453125" style="65" customWidth="1"/>
    <col min="9747" max="9747" width="11.90625" style="65" bestFit="1" customWidth="1"/>
    <col min="9748" max="9984" width="9.08984375" style="65" customWidth="1"/>
    <col min="9985" max="9985" width="15.90625" style="65" customWidth="1"/>
    <col min="9986" max="9986" width="6.453125" style="65" customWidth="1"/>
    <col min="9987" max="9987" width="7.54296875" style="65" bestFit="1" customWidth="1"/>
    <col min="9988" max="9988" width="6.6328125" style="65" customWidth="1"/>
    <col min="9989" max="9989" width="7.08984375" style="65" customWidth="1"/>
    <col min="9990" max="9990" width="6.90625" style="65" customWidth="1"/>
    <col min="9991" max="9995" width="7" style="65" customWidth="1"/>
    <col min="9996" max="10001" width="7.54296875" style="65" customWidth="1"/>
    <col min="10002" max="10002" width="6.453125" style="65" customWidth="1"/>
    <col min="10003" max="10003" width="11.90625" style="65" bestFit="1" customWidth="1"/>
    <col min="10004" max="10240" width="9.08984375" style="65" customWidth="1"/>
    <col min="10241" max="10241" width="15.90625" style="65" customWidth="1"/>
    <col min="10242" max="10242" width="6.453125" style="65" customWidth="1"/>
    <col min="10243" max="10243" width="7.54296875" style="65" bestFit="1" customWidth="1"/>
    <col min="10244" max="10244" width="6.6328125" style="65" customWidth="1"/>
    <col min="10245" max="10245" width="7.08984375" style="65" customWidth="1"/>
    <col min="10246" max="10246" width="6.90625" style="65" customWidth="1"/>
    <col min="10247" max="10251" width="7" style="65" customWidth="1"/>
    <col min="10252" max="10257" width="7.54296875" style="65" customWidth="1"/>
    <col min="10258" max="10258" width="6.453125" style="65" customWidth="1"/>
    <col min="10259" max="10259" width="11.90625" style="65" bestFit="1" customWidth="1"/>
    <col min="10260" max="10496" width="9.08984375" style="65" customWidth="1"/>
    <col min="10497" max="10497" width="15.90625" style="65" customWidth="1"/>
    <col min="10498" max="10498" width="6.453125" style="65" customWidth="1"/>
    <col min="10499" max="10499" width="7.54296875" style="65" bestFit="1" customWidth="1"/>
    <col min="10500" max="10500" width="6.6328125" style="65" customWidth="1"/>
    <col min="10501" max="10501" width="7.08984375" style="65" customWidth="1"/>
    <col min="10502" max="10502" width="6.90625" style="65" customWidth="1"/>
    <col min="10503" max="10507" width="7" style="65" customWidth="1"/>
    <col min="10508" max="10513" width="7.54296875" style="65" customWidth="1"/>
    <col min="10514" max="10514" width="6.453125" style="65" customWidth="1"/>
    <col min="10515" max="10515" width="11.90625" style="65" bestFit="1" customWidth="1"/>
    <col min="10516" max="10752" width="9.08984375" style="65" customWidth="1"/>
    <col min="10753" max="10753" width="15.90625" style="65" customWidth="1"/>
    <col min="10754" max="10754" width="6.453125" style="65" customWidth="1"/>
    <col min="10755" max="10755" width="7.54296875" style="65" bestFit="1" customWidth="1"/>
    <col min="10756" max="10756" width="6.6328125" style="65" customWidth="1"/>
    <col min="10757" max="10757" width="7.08984375" style="65" customWidth="1"/>
    <col min="10758" max="10758" width="6.90625" style="65" customWidth="1"/>
    <col min="10759" max="10763" width="7" style="65" customWidth="1"/>
    <col min="10764" max="10769" width="7.54296875" style="65" customWidth="1"/>
    <col min="10770" max="10770" width="6.453125" style="65" customWidth="1"/>
    <col min="10771" max="10771" width="11.90625" style="65" bestFit="1" customWidth="1"/>
    <col min="10772" max="11008" width="9.08984375" style="65" customWidth="1"/>
    <col min="11009" max="11009" width="15.90625" style="65" customWidth="1"/>
    <col min="11010" max="11010" width="6.453125" style="65" customWidth="1"/>
    <col min="11011" max="11011" width="7.54296875" style="65" bestFit="1" customWidth="1"/>
    <col min="11012" max="11012" width="6.6328125" style="65" customWidth="1"/>
    <col min="11013" max="11013" width="7.08984375" style="65" customWidth="1"/>
    <col min="11014" max="11014" width="6.90625" style="65" customWidth="1"/>
    <col min="11015" max="11019" width="7" style="65" customWidth="1"/>
    <col min="11020" max="11025" width="7.54296875" style="65" customWidth="1"/>
    <col min="11026" max="11026" width="6.453125" style="65" customWidth="1"/>
    <col min="11027" max="11027" width="11.90625" style="65" bestFit="1" customWidth="1"/>
    <col min="11028" max="11264" width="9.08984375" style="65" customWidth="1"/>
    <col min="11265" max="11265" width="15.90625" style="65" customWidth="1"/>
    <col min="11266" max="11266" width="6.453125" style="65" customWidth="1"/>
    <col min="11267" max="11267" width="7.54296875" style="65" bestFit="1" customWidth="1"/>
    <col min="11268" max="11268" width="6.6328125" style="65" customWidth="1"/>
    <col min="11269" max="11269" width="7.08984375" style="65" customWidth="1"/>
    <col min="11270" max="11270" width="6.90625" style="65" customWidth="1"/>
    <col min="11271" max="11275" width="7" style="65" customWidth="1"/>
    <col min="11276" max="11281" width="7.54296875" style="65" customWidth="1"/>
    <col min="11282" max="11282" width="6.453125" style="65" customWidth="1"/>
    <col min="11283" max="11283" width="11.90625" style="65" bestFit="1" customWidth="1"/>
    <col min="11284" max="11520" width="9.08984375" style="65" customWidth="1"/>
    <col min="11521" max="11521" width="15.90625" style="65" customWidth="1"/>
    <col min="11522" max="11522" width="6.453125" style="65" customWidth="1"/>
    <col min="11523" max="11523" width="7.54296875" style="65" bestFit="1" customWidth="1"/>
    <col min="11524" max="11524" width="6.6328125" style="65" customWidth="1"/>
    <col min="11525" max="11525" width="7.08984375" style="65" customWidth="1"/>
    <col min="11526" max="11526" width="6.90625" style="65" customWidth="1"/>
    <col min="11527" max="11531" width="7" style="65" customWidth="1"/>
    <col min="11532" max="11537" width="7.54296875" style="65" customWidth="1"/>
    <col min="11538" max="11538" width="6.453125" style="65" customWidth="1"/>
    <col min="11539" max="11539" width="11.90625" style="65" bestFit="1" customWidth="1"/>
    <col min="11540" max="11776" width="9.08984375" style="65" customWidth="1"/>
    <col min="11777" max="11777" width="15.90625" style="65" customWidth="1"/>
    <col min="11778" max="11778" width="6.453125" style="65" customWidth="1"/>
    <col min="11779" max="11779" width="7.54296875" style="65" bestFit="1" customWidth="1"/>
    <col min="11780" max="11780" width="6.6328125" style="65" customWidth="1"/>
    <col min="11781" max="11781" width="7.08984375" style="65" customWidth="1"/>
    <col min="11782" max="11782" width="6.90625" style="65" customWidth="1"/>
    <col min="11783" max="11787" width="7" style="65" customWidth="1"/>
    <col min="11788" max="11793" width="7.54296875" style="65" customWidth="1"/>
    <col min="11794" max="11794" width="6.453125" style="65" customWidth="1"/>
    <col min="11795" max="11795" width="11.90625" style="65" bestFit="1" customWidth="1"/>
    <col min="11796" max="12032" width="9.08984375" style="65" customWidth="1"/>
    <col min="12033" max="12033" width="15.90625" style="65" customWidth="1"/>
    <col min="12034" max="12034" width="6.453125" style="65" customWidth="1"/>
    <col min="12035" max="12035" width="7.54296875" style="65" bestFit="1" customWidth="1"/>
    <col min="12036" max="12036" width="6.6328125" style="65" customWidth="1"/>
    <col min="12037" max="12037" width="7.08984375" style="65" customWidth="1"/>
    <col min="12038" max="12038" width="6.90625" style="65" customWidth="1"/>
    <col min="12039" max="12043" width="7" style="65" customWidth="1"/>
    <col min="12044" max="12049" width="7.54296875" style="65" customWidth="1"/>
    <col min="12050" max="12050" width="6.453125" style="65" customWidth="1"/>
    <col min="12051" max="12051" width="11.90625" style="65" bestFit="1" customWidth="1"/>
    <col min="12052" max="12288" width="9.08984375" style="65" customWidth="1"/>
    <col min="12289" max="12289" width="15.90625" style="65" customWidth="1"/>
    <col min="12290" max="12290" width="6.453125" style="65" customWidth="1"/>
    <col min="12291" max="12291" width="7.54296875" style="65" bestFit="1" customWidth="1"/>
    <col min="12292" max="12292" width="6.6328125" style="65" customWidth="1"/>
    <col min="12293" max="12293" width="7.08984375" style="65" customWidth="1"/>
    <col min="12294" max="12294" width="6.90625" style="65" customWidth="1"/>
    <col min="12295" max="12299" width="7" style="65" customWidth="1"/>
    <col min="12300" max="12305" width="7.54296875" style="65" customWidth="1"/>
    <col min="12306" max="12306" width="6.453125" style="65" customWidth="1"/>
    <col min="12307" max="12307" width="11.90625" style="65" bestFit="1" customWidth="1"/>
    <col min="12308" max="12544" width="9.08984375" style="65" customWidth="1"/>
    <col min="12545" max="12545" width="15.90625" style="65" customWidth="1"/>
    <col min="12546" max="12546" width="6.453125" style="65" customWidth="1"/>
    <col min="12547" max="12547" width="7.54296875" style="65" bestFit="1" customWidth="1"/>
    <col min="12548" max="12548" width="6.6328125" style="65" customWidth="1"/>
    <col min="12549" max="12549" width="7.08984375" style="65" customWidth="1"/>
    <col min="12550" max="12550" width="6.90625" style="65" customWidth="1"/>
    <col min="12551" max="12555" width="7" style="65" customWidth="1"/>
    <col min="12556" max="12561" width="7.54296875" style="65" customWidth="1"/>
    <col min="12562" max="12562" width="6.453125" style="65" customWidth="1"/>
    <col min="12563" max="12563" width="11.90625" style="65" bestFit="1" customWidth="1"/>
    <col min="12564" max="12800" width="9.08984375" style="65" customWidth="1"/>
    <col min="12801" max="12801" width="15.90625" style="65" customWidth="1"/>
    <col min="12802" max="12802" width="6.453125" style="65" customWidth="1"/>
    <col min="12803" max="12803" width="7.54296875" style="65" bestFit="1" customWidth="1"/>
    <col min="12804" max="12804" width="6.6328125" style="65" customWidth="1"/>
    <col min="12805" max="12805" width="7.08984375" style="65" customWidth="1"/>
    <col min="12806" max="12806" width="6.90625" style="65" customWidth="1"/>
    <col min="12807" max="12811" width="7" style="65" customWidth="1"/>
    <col min="12812" max="12817" width="7.54296875" style="65" customWidth="1"/>
    <col min="12818" max="12818" width="6.453125" style="65" customWidth="1"/>
    <col min="12819" max="12819" width="11.90625" style="65" bestFit="1" customWidth="1"/>
    <col min="12820" max="13056" width="9.08984375" style="65" customWidth="1"/>
    <col min="13057" max="13057" width="15.90625" style="65" customWidth="1"/>
    <col min="13058" max="13058" width="6.453125" style="65" customWidth="1"/>
    <col min="13059" max="13059" width="7.54296875" style="65" bestFit="1" customWidth="1"/>
    <col min="13060" max="13060" width="6.6328125" style="65" customWidth="1"/>
    <col min="13061" max="13061" width="7.08984375" style="65" customWidth="1"/>
    <col min="13062" max="13062" width="6.90625" style="65" customWidth="1"/>
    <col min="13063" max="13067" width="7" style="65" customWidth="1"/>
    <col min="13068" max="13073" width="7.54296875" style="65" customWidth="1"/>
    <col min="13074" max="13074" width="6.453125" style="65" customWidth="1"/>
    <col min="13075" max="13075" width="11.90625" style="65" bestFit="1" customWidth="1"/>
    <col min="13076" max="13312" width="9.08984375" style="65" customWidth="1"/>
    <col min="13313" max="13313" width="15.90625" style="65" customWidth="1"/>
    <col min="13314" max="13314" width="6.453125" style="65" customWidth="1"/>
    <col min="13315" max="13315" width="7.54296875" style="65" bestFit="1" customWidth="1"/>
    <col min="13316" max="13316" width="6.6328125" style="65" customWidth="1"/>
    <col min="13317" max="13317" width="7.08984375" style="65" customWidth="1"/>
    <col min="13318" max="13318" width="6.90625" style="65" customWidth="1"/>
    <col min="13319" max="13323" width="7" style="65" customWidth="1"/>
    <col min="13324" max="13329" width="7.54296875" style="65" customWidth="1"/>
    <col min="13330" max="13330" width="6.453125" style="65" customWidth="1"/>
    <col min="13331" max="13331" width="11.90625" style="65" bestFit="1" customWidth="1"/>
    <col min="13332" max="13568" width="9.08984375" style="65" customWidth="1"/>
    <col min="13569" max="13569" width="15.90625" style="65" customWidth="1"/>
    <col min="13570" max="13570" width="6.453125" style="65" customWidth="1"/>
    <col min="13571" max="13571" width="7.54296875" style="65" bestFit="1" customWidth="1"/>
    <col min="13572" max="13572" width="6.6328125" style="65" customWidth="1"/>
    <col min="13573" max="13573" width="7.08984375" style="65" customWidth="1"/>
    <col min="13574" max="13574" width="6.90625" style="65" customWidth="1"/>
    <col min="13575" max="13579" width="7" style="65" customWidth="1"/>
    <col min="13580" max="13585" width="7.54296875" style="65" customWidth="1"/>
    <col min="13586" max="13586" width="6.453125" style="65" customWidth="1"/>
    <col min="13587" max="13587" width="11.90625" style="65" bestFit="1" customWidth="1"/>
    <col min="13588" max="13824" width="9.08984375" style="65" customWidth="1"/>
    <col min="13825" max="13825" width="15.90625" style="65" customWidth="1"/>
    <col min="13826" max="13826" width="6.453125" style="65" customWidth="1"/>
    <col min="13827" max="13827" width="7.54296875" style="65" bestFit="1" customWidth="1"/>
    <col min="13828" max="13828" width="6.6328125" style="65" customWidth="1"/>
    <col min="13829" max="13829" width="7.08984375" style="65" customWidth="1"/>
    <col min="13830" max="13830" width="6.90625" style="65" customWidth="1"/>
    <col min="13831" max="13835" width="7" style="65" customWidth="1"/>
    <col min="13836" max="13841" width="7.54296875" style="65" customWidth="1"/>
    <col min="13842" max="13842" width="6.453125" style="65" customWidth="1"/>
    <col min="13843" max="13843" width="11.90625" style="65" bestFit="1" customWidth="1"/>
    <col min="13844" max="14080" width="9.08984375" style="65" customWidth="1"/>
    <col min="14081" max="14081" width="15.90625" style="65" customWidth="1"/>
    <col min="14082" max="14082" width="6.453125" style="65" customWidth="1"/>
    <col min="14083" max="14083" width="7.54296875" style="65" bestFit="1" customWidth="1"/>
    <col min="14084" max="14084" width="6.6328125" style="65" customWidth="1"/>
    <col min="14085" max="14085" width="7.08984375" style="65" customWidth="1"/>
    <col min="14086" max="14086" width="6.90625" style="65" customWidth="1"/>
    <col min="14087" max="14091" width="7" style="65" customWidth="1"/>
    <col min="14092" max="14097" width="7.54296875" style="65" customWidth="1"/>
    <col min="14098" max="14098" width="6.453125" style="65" customWidth="1"/>
    <col min="14099" max="14099" width="11.90625" style="65" bestFit="1" customWidth="1"/>
    <col min="14100" max="14336" width="9.08984375" style="65" customWidth="1"/>
    <col min="14337" max="14337" width="15.90625" style="65" customWidth="1"/>
    <col min="14338" max="14338" width="6.453125" style="65" customWidth="1"/>
    <col min="14339" max="14339" width="7.54296875" style="65" bestFit="1" customWidth="1"/>
    <col min="14340" max="14340" width="6.6328125" style="65" customWidth="1"/>
    <col min="14341" max="14341" width="7.08984375" style="65" customWidth="1"/>
    <col min="14342" max="14342" width="6.90625" style="65" customWidth="1"/>
    <col min="14343" max="14347" width="7" style="65" customWidth="1"/>
    <col min="14348" max="14353" width="7.54296875" style="65" customWidth="1"/>
    <col min="14354" max="14354" width="6.453125" style="65" customWidth="1"/>
    <col min="14355" max="14355" width="11.90625" style="65" bestFit="1" customWidth="1"/>
    <col min="14356" max="14592" width="9.08984375" style="65" customWidth="1"/>
    <col min="14593" max="14593" width="15.90625" style="65" customWidth="1"/>
    <col min="14594" max="14594" width="6.453125" style="65" customWidth="1"/>
    <col min="14595" max="14595" width="7.54296875" style="65" bestFit="1" customWidth="1"/>
    <col min="14596" max="14596" width="6.6328125" style="65" customWidth="1"/>
    <col min="14597" max="14597" width="7.08984375" style="65" customWidth="1"/>
    <col min="14598" max="14598" width="6.90625" style="65" customWidth="1"/>
    <col min="14599" max="14603" width="7" style="65" customWidth="1"/>
    <col min="14604" max="14609" width="7.54296875" style="65" customWidth="1"/>
    <col min="14610" max="14610" width="6.453125" style="65" customWidth="1"/>
    <col min="14611" max="14611" width="11.90625" style="65" bestFit="1" customWidth="1"/>
    <col min="14612" max="14848" width="9.08984375" style="65" customWidth="1"/>
    <col min="14849" max="14849" width="15.90625" style="65" customWidth="1"/>
    <col min="14850" max="14850" width="6.453125" style="65" customWidth="1"/>
    <col min="14851" max="14851" width="7.54296875" style="65" bestFit="1" customWidth="1"/>
    <col min="14852" max="14852" width="6.6328125" style="65" customWidth="1"/>
    <col min="14853" max="14853" width="7.08984375" style="65" customWidth="1"/>
    <col min="14854" max="14854" width="6.90625" style="65" customWidth="1"/>
    <col min="14855" max="14859" width="7" style="65" customWidth="1"/>
    <col min="14860" max="14865" width="7.54296875" style="65" customWidth="1"/>
    <col min="14866" max="14866" width="6.453125" style="65" customWidth="1"/>
    <col min="14867" max="14867" width="11.90625" style="65" bestFit="1" customWidth="1"/>
    <col min="14868" max="15104" width="9.08984375" style="65" customWidth="1"/>
    <col min="15105" max="15105" width="15.90625" style="65" customWidth="1"/>
    <col min="15106" max="15106" width="6.453125" style="65" customWidth="1"/>
    <col min="15107" max="15107" width="7.54296875" style="65" bestFit="1" customWidth="1"/>
    <col min="15108" max="15108" width="6.6328125" style="65" customWidth="1"/>
    <col min="15109" max="15109" width="7.08984375" style="65" customWidth="1"/>
    <col min="15110" max="15110" width="6.90625" style="65" customWidth="1"/>
    <col min="15111" max="15115" width="7" style="65" customWidth="1"/>
    <col min="15116" max="15121" width="7.54296875" style="65" customWidth="1"/>
    <col min="15122" max="15122" width="6.453125" style="65" customWidth="1"/>
    <col min="15123" max="15123" width="11.90625" style="65" bestFit="1" customWidth="1"/>
    <col min="15124" max="15360" width="9.08984375" style="65" customWidth="1"/>
    <col min="15361" max="15361" width="15.90625" style="65" customWidth="1"/>
    <col min="15362" max="15362" width="6.453125" style="65" customWidth="1"/>
    <col min="15363" max="15363" width="7.54296875" style="65" bestFit="1" customWidth="1"/>
    <col min="15364" max="15364" width="6.6328125" style="65" customWidth="1"/>
    <col min="15365" max="15365" width="7.08984375" style="65" customWidth="1"/>
    <col min="15366" max="15366" width="6.90625" style="65" customWidth="1"/>
    <col min="15367" max="15371" width="7" style="65" customWidth="1"/>
    <col min="15372" max="15377" width="7.54296875" style="65" customWidth="1"/>
    <col min="15378" max="15378" width="6.453125" style="65" customWidth="1"/>
    <col min="15379" max="15379" width="11.90625" style="65" bestFit="1" customWidth="1"/>
    <col min="15380" max="15616" width="9.08984375" style="65" customWidth="1"/>
    <col min="15617" max="15617" width="15.90625" style="65" customWidth="1"/>
    <col min="15618" max="15618" width="6.453125" style="65" customWidth="1"/>
    <col min="15619" max="15619" width="7.54296875" style="65" bestFit="1" customWidth="1"/>
    <col min="15620" max="15620" width="6.6328125" style="65" customWidth="1"/>
    <col min="15621" max="15621" width="7.08984375" style="65" customWidth="1"/>
    <col min="15622" max="15622" width="6.90625" style="65" customWidth="1"/>
    <col min="15623" max="15627" width="7" style="65" customWidth="1"/>
    <col min="15628" max="15633" width="7.54296875" style="65" customWidth="1"/>
    <col min="15634" max="15634" width="6.453125" style="65" customWidth="1"/>
    <col min="15635" max="15635" width="11.90625" style="65" bestFit="1" customWidth="1"/>
    <col min="15636" max="15872" width="9.08984375" style="65" customWidth="1"/>
    <col min="15873" max="15873" width="15.90625" style="65" customWidth="1"/>
    <col min="15874" max="15874" width="6.453125" style="65" customWidth="1"/>
    <col min="15875" max="15875" width="7.54296875" style="65" bestFit="1" customWidth="1"/>
    <col min="15876" max="15876" width="6.6328125" style="65" customWidth="1"/>
    <col min="15877" max="15877" width="7.08984375" style="65" customWidth="1"/>
    <col min="15878" max="15878" width="6.90625" style="65" customWidth="1"/>
    <col min="15879" max="15883" width="7" style="65" customWidth="1"/>
    <col min="15884" max="15889" width="7.54296875" style="65" customWidth="1"/>
    <col min="15890" max="15890" width="6.453125" style="65" customWidth="1"/>
    <col min="15891" max="15891" width="11.90625" style="65" bestFit="1" customWidth="1"/>
    <col min="15892" max="16128" width="9.08984375" style="65" customWidth="1"/>
    <col min="16129" max="16129" width="15.90625" style="65" customWidth="1"/>
    <col min="16130" max="16130" width="6.453125" style="65" customWidth="1"/>
    <col min="16131" max="16131" width="7.54296875" style="65" bestFit="1" customWidth="1"/>
    <col min="16132" max="16132" width="6.6328125" style="65" customWidth="1"/>
    <col min="16133" max="16133" width="7.08984375" style="65" customWidth="1"/>
    <col min="16134" max="16134" width="6.90625" style="65" customWidth="1"/>
    <col min="16135" max="16139" width="7" style="65" customWidth="1"/>
    <col min="16140" max="16145" width="7.54296875" style="65" customWidth="1"/>
    <col min="16146" max="16146" width="6.453125" style="65" customWidth="1"/>
    <col min="16147" max="16147" width="11.90625" style="65" bestFit="1" customWidth="1"/>
    <col min="16148" max="16384" width="9.08984375" style="65" customWidth="1"/>
  </cols>
  <sheetData>
    <row r="2" spans="1:19" ht="18.75" customHeight="1" x14ac:dyDescent="0.35">
      <c r="A2" s="156" t="s">
        <v>317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4" spans="1:19" s="42" customForma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81.75" customHeight="1" x14ac:dyDescent="0.35">
      <c r="A5" s="158" t="s">
        <v>2</v>
      </c>
      <c r="B5" s="162" t="s">
        <v>71</v>
      </c>
      <c r="C5" s="161"/>
      <c r="D5" s="162" t="s">
        <v>318</v>
      </c>
      <c r="E5" s="161"/>
      <c r="F5" s="162" t="s">
        <v>319</v>
      </c>
      <c r="G5" s="161"/>
      <c r="H5" s="162" t="s">
        <v>320</v>
      </c>
      <c r="I5" s="161"/>
      <c r="J5" s="162" t="s">
        <v>321</v>
      </c>
      <c r="K5" s="161"/>
      <c r="L5" s="162" t="s">
        <v>322</v>
      </c>
      <c r="M5" s="161"/>
      <c r="N5" s="162" t="s">
        <v>323</v>
      </c>
      <c r="O5" s="161"/>
      <c r="P5" s="160"/>
      <c r="Q5" s="161"/>
      <c r="R5" s="160" t="s">
        <v>6</v>
      </c>
      <c r="S5" s="160" t="s">
        <v>7</v>
      </c>
    </row>
    <row r="6" spans="1:19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159"/>
      <c r="S6" s="159"/>
    </row>
    <row r="7" spans="1:19" x14ac:dyDescent="0.35">
      <c r="A7" s="115" t="s">
        <v>333</v>
      </c>
      <c r="B7" s="107">
        <v>76</v>
      </c>
      <c r="C7" s="107">
        <v>1</v>
      </c>
      <c r="D7" s="107">
        <v>88</v>
      </c>
      <c r="E7" s="107">
        <v>1</v>
      </c>
      <c r="F7" s="107">
        <v>80</v>
      </c>
      <c r="G7" s="107">
        <v>1</v>
      </c>
      <c r="H7" s="107">
        <v>80</v>
      </c>
      <c r="I7" s="107">
        <v>1</v>
      </c>
      <c r="J7" s="107">
        <v>80</v>
      </c>
      <c r="K7" s="107">
        <v>1</v>
      </c>
      <c r="L7" s="107">
        <v>89</v>
      </c>
      <c r="M7" s="107">
        <v>1</v>
      </c>
      <c r="N7" s="107">
        <v>86</v>
      </c>
      <c r="O7" s="107">
        <v>1</v>
      </c>
      <c r="P7" s="107"/>
      <c r="Q7" s="107"/>
      <c r="R7" s="108"/>
      <c r="S7" s="117">
        <f t="shared" ref="S7:S14" si="0">95*(B7*C7+D7*E7+F7*G7+H7*I7+J7*K7+L7*M7+N7*O7)/((C7+E7+G7+I7+K7+M7+O7)*100)+R7</f>
        <v>78.578571428571422</v>
      </c>
    </row>
    <row r="8" spans="1:19" x14ac:dyDescent="0.35">
      <c r="A8" s="115" t="s">
        <v>328</v>
      </c>
      <c r="B8" s="107">
        <v>70</v>
      </c>
      <c r="C8" s="107">
        <v>1</v>
      </c>
      <c r="D8" s="107">
        <v>88</v>
      </c>
      <c r="E8" s="107">
        <v>1</v>
      </c>
      <c r="F8" s="107">
        <v>80</v>
      </c>
      <c r="G8" s="107">
        <v>1</v>
      </c>
      <c r="H8" s="107">
        <v>80</v>
      </c>
      <c r="I8" s="107">
        <v>1</v>
      </c>
      <c r="J8" s="107">
        <v>75</v>
      </c>
      <c r="K8" s="107">
        <v>1</v>
      </c>
      <c r="L8" s="107">
        <v>88</v>
      </c>
      <c r="M8" s="107">
        <v>1</v>
      </c>
      <c r="N8" s="107">
        <v>87</v>
      </c>
      <c r="O8" s="107">
        <v>1</v>
      </c>
      <c r="P8" s="107"/>
      <c r="Q8" s="107"/>
      <c r="R8" s="108"/>
      <c r="S8" s="117">
        <f t="shared" si="0"/>
        <v>77.085714285714289</v>
      </c>
    </row>
    <row r="9" spans="1:19" x14ac:dyDescent="0.35">
      <c r="A9" s="115" t="s">
        <v>326</v>
      </c>
      <c r="B9" s="107">
        <v>66</v>
      </c>
      <c r="C9" s="107">
        <v>1</v>
      </c>
      <c r="D9" s="107">
        <v>72</v>
      </c>
      <c r="E9" s="107">
        <v>1</v>
      </c>
      <c r="F9" s="107">
        <v>75</v>
      </c>
      <c r="G9" s="107">
        <v>1</v>
      </c>
      <c r="H9" s="107">
        <v>77</v>
      </c>
      <c r="I9" s="107">
        <v>1</v>
      </c>
      <c r="J9" s="107">
        <v>70</v>
      </c>
      <c r="K9" s="107">
        <v>1</v>
      </c>
      <c r="L9" s="107">
        <v>70</v>
      </c>
      <c r="M9" s="107">
        <v>1</v>
      </c>
      <c r="N9" s="107">
        <v>75</v>
      </c>
      <c r="O9" s="107">
        <v>1</v>
      </c>
      <c r="P9" s="107"/>
      <c r="Q9" s="107"/>
      <c r="R9" s="108"/>
      <c r="S9" s="117">
        <f t="shared" si="0"/>
        <v>68.535714285714292</v>
      </c>
    </row>
    <row r="10" spans="1:19" x14ac:dyDescent="0.35">
      <c r="A10" s="115" t="s">
        <v>332</v>
      </c>
      <c r="B10" s="107">
        <v>66</v>
      </c>
      <c r="C10" s="107">
        <v>1</v>
      </c>
      <c r="D10" s="107">
        <v>75</v>
      </c>
      <c r="E10" s="107">
        <v>1</v>
      </c>
      <c r="F10" s="107">
        <v>70</v>
      </c>
      <c r="G10" s="107">
        <v>1</v>
      </c>
      <c r="H10" s="107">
        <v>75</v>
      </c>
      <c r="I10" s="107">
        <v>1</v>
      </c>
      <c r="J10" s="107">
        <v>73</v>
      </c>
      <c r="K10" s="107">
        <v>1</v>
      </c>
      <c r="L10" s="107">
        <v>70</v>
      </c>
      <c r="M10" s="107">
        <v>1</v>
      </c>
      <c r="N10" s="107">
        <v>75</v>
      </c>
      <c r="O10" s="107">
        <v>1</v>
      </c>
      <c r="P10" s="107"/>
      <c r="Q10" s="107"/>
      <c r="R10" s="108"/>
      <c r="S10" s="117">
        <f t="shared" si="0"/>
        <v>68.400000000000006</v>
      </c>
    </row>
    <row r="11" spans="1:19" x14ac:dyDescent="0.35">
      <c r="A11" s="41" t="s">
        <v>331</v>
      </c>
      <c r="B11" s="96">
        <v>66</v>
      </c>
      <c r="C11" s="96">
        <v>1</v>
      </c>
      <c r="D11" s="96">
        <v>68</v>
      </c>
      <c r="E11" s="96">
        <v>1</v>
      </c>
      <c r="F11" s="96">
        <v>75</v>
      </c>
      <c r="G11" s="96">
        <v>1</v>
      </c>
      <c r="H11" s="96">
        <v>77</v>
      </c>
      <c r="I11" s="96">
        <v>1</v>
      </c>
      <c r="J11" s="96">
        <v>70</v>
      </c>
      <c r="K11" s="96">
        <v>1</v>
      </c>
      <c r="L11" s="96">
        <v>69</v>
      </c>
      <c r="M11" s="96">
        <v>1</v>
      </c>
      <c r="N11" s="96">
        <v>68</v>
      </c>
      <c r="O11" s="96">
        <v>1</v>
      </c>
      <c r="P11" s="96"/>
      <c r="Q11" s="96"/>
      <c r="R11" s="99"/>
      <c r="S11" s="31">
        <f t="shared" si="0"/>
        <v>66.907142857142858</v>
      </c>
    </row>
    <row r="12" spans="1:19" x14ac:dyDescent="0.35">
      <c r="A12" s="43" t="s">
        <v>329</v>
      </c>
      <c r="B12" s="96">
        <v>66</v>
      </c>
      <c r="C12" s="96">
        <v>1</v>
      </c>
      <c r="D12" s="96">
        <v>65</v>
      </c>
      <c r="E12" s="96">
        <v>1</v>
      </c>
      <c r="F12" s="96">
        <v>75</v>
      </c>
      <c r="G12" s="96">
        <v>1</v>
      </c>
      <c r="H12" s="96">
        <v>75</v>
      </c>
      <c r="I12" s="96">
        <v>1</v>
      </c>
      <c r="J12" s="96">
        <v>75</v>
      </c>
      <c r="K12" s="96">
        <v>1</v>
      </c>
      <c r="L12" s="96">
        <v>67</v>
      </c>
      <c r="M12" s="96">
        <v>1</v>
      </c>
      <c r="N12" s="96">
        <v>65</v>
      </c>
      <c r="O12" s="96">
        <v>1</v>
      </c>
      <c r="P12" s="96"/>
      <c r="Q12" s="96"/>
      <c r="R12" s="99"/>
      <c r="S12" s="31">
        <f t="shared" si="0"/>
        <v>66.228571428571428</v>
      </c>
    </row>
    <row r="13" spans="1:19" x14ac:dyDescent="0.35">
      <c r="A13" s="43" t="s">
        <v>330</v>
      </c>
      <c r="B13" s="96">
        <v>66</v>
      </c>
      <c r="C13" s="96">
        <v>1</v>
      </c>
      <c r="D13" s="96">
        <v>68</v>
      </c>
      <c r="E13" s="96">
        <v>1</v>
      </c>
      <c r="F13" s="96">
        <v>70</v>
      </c>
      <c r="G13" s="96">
        <v>1</v>
      </c>
      <c r="H13" s="96">
        <v>73</v>
      </c>
      <c r="I13" s="96">
        <v>1</v>
      </c>
      <c r="J13" s="96">
        <v>70</v>
      </c>
      <c r="K13" s="96">
        <v>1</v>
      </c>
      <c r="L13" s="96">
        <v>67</v>
      </c>
      <c r="M13" s="96">
        <v>1</v>
      </c>
      <c r="N13" s="96">
        <v>68</v>
      </c>
      <c r="O13" s="96">
        <v>1</v>
      </c>
      <c r="P13" s="96"/>
      <c r="Q13" s="96"/>
      <c r="R13" s="99"/>
      <c r="S13" s="31">
        <f t="shared" si="0"/>
        <v>65.414285714285711</v>
      </c>
    </row>
    <row r="14" spans="1:19" x14ac:dyDescent="0.35">
      <c r="A14" s="129" t="s">
        <v>324</v>
      </c>
      <c r="B14" s="96">
        <v>66</v>
      </c>
      <c r="C14" s="96">
        <v>1</v>
      </c>
      <c r="D14" s="96">
        <v>68</v>
      </c>
      <c r="E14" s="96">
        <v>1</v>
      </c>
      <c r="F14" s="96">
        <v>70</v>
      </c>
      <c r="G14" s="96">
        <v>1</v>
      </c>
      <c r="H14" s="96">
        <v>75</v>
      </c>
      <c r="I14" s="96">
        <v>1</v>
      </c>
      <c r="J14" s="96">
        <v>65</v>
      </c>
      <c r="K14" s="96">
        <v>1</v>
      </c>
      <c r="L14" s="96">
        <v>65</v>
      </c>
      <c r="M14" s="96">
        <v>1</v>
      </c>
      <c r="N14" s="96">
        <v>67</v>
      </c>
      <c r="O14" s="96">
        <v>1</v>
      </c>
      <c r="P14" s="96"/>
      <c r="Q14" s="96"/>
      <c r="R14" s="99"/>
      <c r="S14" s="31">
        <f t="shared" si="0"/>
        <v>64.599999999999994</v>
      </c>
    </row>
    <row r="15" spans="1:19" x14ac:dyDescent="0.35">
      <c r="A15" s="43" t="s">
        <v>325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9"/>
      <c r="S15" s="31"/>
    </row>
    <row r="16" spans="1:19" x14ac:dyDescent="0.35">
      <c r="A16" s="48" t="s">
        <v>327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86"/>
      <c r="S16" s="31"/>
    </row>
    <row r="17" spans="1:19" x14ac:dyDescent="0.3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</row>
    <row r="18" spans="1:19" x14ac:dyDescent="0.3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</row>
    <row r="19" spans="1:19" x14ac:dyDescent="0.35">
      <c r="A19" s="36" t="s">
        <v>13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32">
        <f>AVERAGE(S7:S16)</f>
        <v>69.46875</v>
      </c>
    </row>
    <row r="20" spans="1:19" x14ac:dyDescent="0.3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</row>
    <row r="21" spans="1:19" x14ac:dyDescent="0.35">
      <c r="A21" s="41" t="s">
        <v>14</v>
      </c>
      <c r="B21" s="41">
        <f>COUNTA(A1:A50)-4</f>
        <v>10</v>
      </c>
      <c r="C21" s="41">
        <f>B21*0.4</f>
        <v>4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</row>
    <row r="24" spans="1:19" x14ac:dyDescent="0.35">
      <c r="A24" s="61"/>
    </row>
    <row r="26" spans="1:19" ht="12.75" customHeight="1" x14ac:dyDescent="0.35"/>
  </sheetData>
  <sortState xmlns:xlrd2="http://schemas.microsoft.com/office/spreadsheetml/2017/richdata2" ref="A7:S16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84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S18"/>
  <sheetViews>
    <sheetView zoomScale="70" zoomScaleNormal="70" workbookViewId="0">
      <selection activeCell="B7" sqref="B7:O9"/>
    </sheetView>
  </sheetViews>
  <sheetFormatPr defaultRowHeight="15.5" x14ac:dyDescent="0.35"/>
  <cols>
    <col min="1" max="1" width="36.90625" style="65" customWidth="1"/>
    <col min="2" max="2" width="7.6328125" style="65" customWidth="1"/>
    <col min="3" max="3" width="9.453125" style="65" bestFit="1" customWidth="1"/>
    <col min="4" max="4" width="7.6328125" style="65" customWidth="1"/>
    <col min="5" max="5" width="9.453125" style="65" customWidth="1"/>
    <col min="6" max="6" width="7.6328125" style="65" customWidth="1"/>
    <col min="7" max="7" width="9.453125" style="65" customWidth="1"/>
    <col min="8" max="8" width="7.6328125" style="65" customWidth="1"/>
    <col min="9" max="9" width="9.453125" style="65" customWidth="1"/>
    <col min="10" max="10" width="7.6328125" style="65" customWidth="1"/>
    <col min="11" max="11" width="9.453125" style="65" customWidth="1"/>
    <col min="12" max="12" width="7.6328125" style="65" customWidth="1"/>
    <col min="13" max="13" width="9.453125" style="65" customWidth="1"/>
    <col min="14" max="14" width="7.6328125" style="65" customWidth="1"/>
    <col min="15" max="15" width="9.453125" style="65" customWidth="1"/>
    <col min="16" max="16" width="7.6328125" style="65" customWidth="1"/>
    <col min="17" max="17" width="9.453125" style="65" customWidth="1"/>
    <col min="18" max="18" width="6.453125" style="65" customWidth="1"/>
    <col min="19" max="19" width="11.90625" style="65" bestFit="1" customWidth="1"/>
    <col min="20" max="256" width="9.08984375" style="65" customWidth="1"/>
    <col min="257" max="257" width="15.90625" style="65" customWidth="1"/>
    <col min="258" max="258" width="6.453125" style="65" customWidth="1"/>
    <col min="259" max="259" width="7.54296875" style="65" bestFit="1" customWidth="1"/>
    <col min="260" max="260" width="6.6328125" style="65" customWidth="1"/>
    <col min="261" max="261" width="7.08984375" style="65" customWidth="1"/>
    <col min="262" max="262" width="6.90625" style="65" customWidth="1"/>
    <col min="263" max="267" width="7" style="65" customWidth="1"/>
    <col min="268" max="273" width="7.54296875" style="65" customWidth="1"/>
    <col min="274" max="274" width="6.453125" style="65" customWidth="1"/>
    <col min="275" max="275" width="11.90625" style="65" bestFit="1" customWidth="1"/>
    <col min="276" max="512" width="9.08984375" style="65" customWidth="1"/>
    <col min="513" max="513" width="15.90625" style="65" customWidth="1"/>
    <col min="514" max="514" width="6.453125" style="65" customWidth="1"/>
    <col min="515" max="515" width="7.54296875" style="65" bestFit="1" customWidth="1"/>
    <col min="516" max="516" width="6.6328125" style="65" customWidth="1"/>
    <col min="517" max="517" width="7.08984375" style="65" customWidth="1"/>
    <col min="518" max="518" width="6.90625" style="65" customWidth="1"/>
    <col min="519" max="523" width="7" style="65" customWidth="1"/>
    <col min="524" max="529" width="7.54296875" style="65" customWidth="1"/>
    <col min="530" max="530" width="6.453125" style="65" customWidth="1"/>
    <col min="531" max="531" width="11.90625" style="65" bestFit="1" customWidth="1"/>
    <col min="532" max="768" width="9.08984375" style="65" customWidth="1"/>
    <col min="769" max="769" width="15.90625" style="65" customWidth="1"/>
    <col min="770" max="770" width="6.453125" style="65" customWidth="1"/>
    <col min="771" max="771" width="7.54296875" style="65" bestFit="1" customWidth="1"/>
    <col min="772" max="772" width="6.6328125" style="65" customWidth="1"/>
    <col min="773" max="773" width="7.08984375" style="65" customWidth="1"/>
    <col min="774" max="774" width="6.90625" style="65" customWidth="1"/>
    <col min="775" max="779" width="7" style="65" customWidth="1"/>
    <col min="780" max="785" width="7.54296875" style="65" customWidth="1"/>
    <col min="786" max="786" width="6.453125" style="65" customWidth="1"/>
    <col min="787" max="787" width="11.90625" style="65" bestFit="1" customWidth="1"/>
    <col min="788" max="1024" width="9.08984375" style="65" customWidth="1"/>
    <col min="1025" max="1025" width="15.90625" style="65" customWidth="1"/>
    <col min="1026" max="1026" width="6.453125" style="65" customWidth="1"/>
    <col min="1027" max="1027" width="7.54296875" style="65" bestFit="1" customWidth="1"/>
    <col min="1028" max="1028" width="6.6328125" style="65" customWidth="1"/>
    <col min="1029" max="1029" width="7.08984375" style="65" customWidth="1"/>
    <col min="1030" max="1030" width="6.90625" style="65" customWidth="1"/>
    <col min="1031" max="1035" width="7" style="65" customWidth="1"/>
    <col min="1036" max="1041" width="7.54296875" style="65" customWidth="1"/>
    <col min="1042" max="1042" width="6.453125" style="65" customWidth="1"/>
    <col min="1043" max="1043" width="11.90625" style="65" bestFit="1" customWidth="1"/>
    <col min="1044" max="1280" width="9.08984375" style="65" customWidth="1"/>
    <col min="1281" max="1281" width="15.90625" style="65" customWidth="1"/>
    <col min="1282" max="1282" width="6.453125" style="65" customWidth="1"/>
    <col min="1283" max="1283" width="7.54296875" style="65" bestFit="1" customWidth="1"/>
    <col min="1284" max="1284" width="6.6328125" style="65" customWidth="1"/>
    <col min="1285" max="1285" width="7.08984375" style="65" customWidth="1"/>
    <col min="1286" max="1286" width="6.90625" style="65" customWidth="1"/>
    <col min="1287" max="1291" width="7" style="65" customWidth="1"/>
    <col min="1292" max="1297" width="7.54296875" style="65" customWidth="1"/>
    <col min="1298" max="1298" width="6.453125" style="65" customWidth="1"/>
    <col min="1299" max="1299" width="11.90625" style="65" bestFit="1" customWidth="1"/>
    <col min="1300" max="1536" width="9.08984375" style="65" customWidth="1"/>
    <col min="1537" max="1537" width="15.90625" style="65" customWidth="1"/>
    <col min="1538" max="1538" width="6.453125" style="65" customWidth="1"/>
    <col min="1539" max="1539" width="7.54296875" style="65" bestFit="1" customWidth="1"/>
    <col min="1540" max="1540" width="6.6328125" style="65" customWidth="1"/>
    <col min="1541" max="1541" width="7.08984375" style="65" customWidth="1"/>
    <col min="1542" max="1542" width="6.90625" style="65" customWidth="1"/>
    <col min="1543" max="1547" width="7" style="65" customWidth="1"/>
    <col min="1548" max="1553" width="7.54296875" style="65" customWidth="1"/>
    <col min="1554" max="1554" width="6.453125" style="65" customWidth="1"/>
    <col min="1555" max="1555" width="11.90625" style="65" bestFit="1" customWidth="1"/>
    <col min="1556" max="1792" width="9.08984375" style="65" customWidth="1"/>
    <col min="1793" max="1793" width="15.90625" style="65" customWidth="1"/>
    <col min="1794" max="1794" width="6.453125" style="65" customWidth="1"/>
    <col min="1795" max="1795" width="7.54296875" style="65" bestFit="1" customWidth="1"/>
    <col min="1796" max="1796" width="6.6328125" style="65" customWidth="1"/>
    <col min="1797" max="1797" width="7.08984375" style="65" customWidth="1"/>
    <col min="1798" max="1798" width="6.90625" style="65" customWidth="1"/>
    <col min="1799" max="1803" width="7" style="65" customWidth="1"/>
    <col min="1804" max="1809" width="7.54296875" style="65" customWidth="1"/>
    <col min="1810" max="1810" width="6.453125" style="65" customWidth="1"/>
    <col min="1811" max="1811" width="11.90625" style="65" bestFit="1" customWidth="1"/>
    <col min="1812" max="2048" width="9.08984375" style="65" customWidth="1"/>
    <col min="2049" max="2049" width="15.90625" style="65" customWidth="1"/>
    <col min="2050" max="2050" width="6.453125" style="65" customWidth="1"/>
    <col min="2051" max="2051" width="7.54296875" style="65" bestFit="1" customWidth="1"/>
    <col min="2052" max="2052" width="6.6328125" style="65" customWidth="1"/>
    <col min="2053" max="2053" width="7.08984375" style="65" customWidth="1"/>
    <col min="2054" max="2054" width="6.90625" style="65" customWidth="1"/>
    <col min="2055" max="2059" width="7" style="65" customWidth="1"/>
    <col min="2060" max="2065" width="7.54296875" style="65" customWidth="1"/>
    <col min="2066" max="2066" width="6.453125" style="65" customWidth="1"/>
    <col min="2067" max="2067" width="11.90625" style="65" bestFit="1" customWidth="1"/>
    <col min="2068" max="2304" width="9.08984375" style="65" customWidth="1"/>
    <col min="2305" max="2305" width="15.90625" style="65" customWidth="1"/>
    <col min="2306" max="2306" width="6.453125" style="65" customWidth="1"/>
    <col min="2307" max="2307" width="7.54296875" style="65" bestFit="1" customWidth="1"/>
    <col min="2308" max="2308" width="6.6328125" style="65" customWidth="1"/>
    <col min="2309" max="2309" width="7.08984375" style="65" customWidth="1"/>
    <col min="2310" max="2310" width="6.90625" style="65" customWidth="1"/>
    <col min="2311" max="2315" width="7" style="65" customWidth="1"/>
    <col min="2316" max="2321" width="7.54296875" style="65" customWidth="1"/>
    <col min="2322" max="2322" width="6.453125" style="65" customWidth="1"/>
    <col min="2323" max="2323" width="11.90625" style="65" bestFit="1" customWidth="1"/>
    <col min="2324" max="2560" width="9.08984375" style="65" customWidth="1"/>
    <col min="2561" max="2561" width="15.90625" style="65" customWidth="1"/>
    <col min="2562" max="2562" width="6.453125" style="65" customWidth="1"/>
    <col min="2563" max="2563" width="7.54296875" style="65" bestFit="1" customWidth="1"/>
    <col min="2564" max="2564" width="6.6328125" style="65" customWidth="1"/>
    <col min="2565" max="2565" width="7.08984375" style="65" customWidth="1"/>
    <col min="2566" max="2566" width="6.90625" style="65" customWidth="1"/>
    <col min="2567" max="2571" width="7" style="65" customWidth="1"/>
    <col min="2572" max="2577" width="7.54296875" style="65" customWidth="1"/>
    <col min="2578" max="2578" width="6.453125" style="65" customWidth="1"/>
    <col min="2579" max="2579" width="11.90625" style="65" bestFit="1" customWidth="1"/>
    <col min="2580" max="2816" width="9.08984375" style="65" customWidth="1"/>
    <col min="2817" max="2817" width="15.90625" style="65" customWidth="1"/>
    <col min="2818" max="2818" width="6.453125" style="65" customWidth="1"/>
    <col min="2819" max="2819" width="7.54296875" style="65" bestFit="1" customWidth="1"/>
    <col min="2820" max="2820" width="6.6328125" style="65" customWidth="1"/>
    <col min="2821" max="2821" width="7.08984375" style="65" customWidth="1"/>
    <col min="2822" max="2822" width="6.90625" style="65" customWidth="1"/>
    <col min="2823" max="2827" width="7" style="65" customWidth="1"/>
    <col min="2828" max="2833" width="7.54296875" style="65" customWidth="1"/>
    <col min="2834" max="2834" width="6.453125" style="65" customWidth="1"/>
    <col min="2835" max="2835" width="11.90625" style="65" bestFit="1" customWidth="1"/>
    <col min="2836" max="3072" width="9.08984375" style="65" customWidth="1"/>
    <col min="3073" max="3073" width="15.90625" style="65" customWidth="1"/>
    <col min="3074" max="3074" width="6.453125" style="65" customWidth="1"/>
    <col min="3075" max="3075" width="7.54296875" style="65" bestFit="1" customWidth="1"/>
    <col min="3076" max="3076" width="6.6328125" style="65" customWidth="1"/>
    <col min="3077" max="3077" width="7.08984375" style="65" customWidth="1"/>
    <col min="3078" max="3078" width="6.90625" style="65" customWidth="1"/>
    <col min="3079" max="3083" width="7" style="65" customWidth="1"/>
    <col min="3084" max="3089" width="7.54296875" style="65" customWidth="1"/>
    <col min="3090" max="3090" width="6.453125" style="65" customWidth="1"/>
    <col min="3091" max="3091" width="11.90625" style="65" bestFit="1" customWidth="1"/>
    <col min="3092" max="3328" width="9.08984375" style="65" customWidth="1"/>
    <col min="3329" max="3329" width="15.90625" style="65" customWidth="1"/>
    <col min="3330" max="3330" width="6.453125" style="65" customWidth="1"/>
    <col min="3331" max="3331" width="7.54296875" style="65" bestFit="1" customWidth="1"/>
    <col min="3332" max="3332" width="6.6328125" style="65" customWidth="1"/>
    <col min="3333" max="3333" width="7.08984375" style="65" customWidth="1"/>
    <col min="3334" max="3334" width="6.90625" style="65" customWidth="1"/>
    <col min="3335" max="3339" width="7" style="65" customWidth="1"/>
    <col min="3340" max="3345" width="7.54296875" style="65" customWidth="1"/>
    <col min="3346" max="3346" width="6.453125" style="65" customWidth="1"/>
    <col min="3347" max="3347" width="11.90625" style="65" bestFit="1" customWidth="1"/>
    <col min="3348" max="3584" width="9.08984375" style="65" customWidth="1"/>
    <col min="3585" max="3585" width="15.90625" style="65" customWidth="1"/>
    <col min="3586" max="3586" width="6.453125" style="65" customWidth="1"/>
    <col min="3587" max="3587" width="7.54296875" style="65" bestFit="1" customWidth="1"/>
    <col min="3588" max="3588" width="6.6328125" style="65" customWidth="1"/>
    <col min="3589" max="3589" width="7.08984375" style="65" customWidth="1"/>
    <col min="3590" max="3590" width="6.90625" style="65" customWidth="1"/>
    <col min="3591" max="3595" width="7" style="65" customWidth="1"/>
    <col min="3596" max="3601" width="7.54296875" style="65" customWidth="1"/>
    <col min="3602" max="3602" width="6.453125" style="65" customWidth="1"/>
    <col min="3603" max="3603" width="11.90625" style="65" bestFit="1" customWidth="1"/>
    <col min="3604" max="3840" width="9.08984375" style="65" customWidth="1"/>
    <col min="3841" max="3841" width="15.90625" style="65" customWidth="1"/>
    <col min="3842" max="3842" width="6.453125" style="65" customWidth="1"/>
    <col min="3843" max="3843" width="7.54296875" style="65" bestFit="1" customWidth="1"/>
    <col min="3844" max="3844" width="6.6328125" style="65" customWidth="1"/>
    <col min="3845" max="3845" width="7.08984375" style="65" customWidth="1"/>
    <col min="3846" max="3846" width="6.90625" style="65" customWidth="1"/>
    <col min="3847" max="3851" width="7" style="65" customWidth="1"/>
    <col min="3852" max="3857" width="7.54296875" style="65" customWidth="1"/>
    <col min="3858" max="3858" width="6.453125" style="65" customWidth="1"/>
    <col min="3859" max="3859" width="11.90625" style="65" bestFit="1" customWidth="1"/>
    <col min="3860" max="4096" width="9.08984375" style="65" customWidth="1"/>
    <col min="4097" max="4097" width="15.90625" style="65" customWidth="1"/>
    <col min="4098" max="4098" width="6.453125" style="65" customWidth="1"/>
    <col min="4099" max="4099" width="7.54296875" style="65" bestFit="1" customWidth="1"/>
    <col min="4100" max="4100" width="6.6328125" style="65" customWidth="1"/>
    <col min="4101" max="4101" width="7.08984375" style="65" customWidth="1"/>
    <col min="4102" max="4102" width="6.90625" style="65" customWidth="1"/>
    <col min="4103" max="4107" width="7" style="65" customWidth="1"/>
    <col min="4108" max="4113" width="7.54296875" style="65" customWidth="1"/>
    <col min="4114" max="4114" width="6.453125" style="65" customWidth="1"/>
    <col min="4115" max="4115" width="11.90625" style="65" bestFit="1" customWidth="1"/>
    <col min="4116" max="4352" width="9.08984375" style="65" customWidth="1"/>
    <col min="4353" max="4353" width="15.90625" style="65" customWidth="1"/>
    <col min="4354" max="4354" width="6.453125" style="65" customWidth="1"/>
    <col min="4355" max="4355" width="7.54296875" style="65" bestFit="1" customWidth="1"/>
    <col min="4356" max="4356" width="6.6328125" style="65" customWidth="1"/>
    <col min="4357" max="4357" width="7.08984375" style="65" customWidth="1"/>
    <col min="4358" max="4358" width="6.90625" style="65" customWidth="1"/>
    <col min="4359" max="4363" width="7" style="65" customWidth="1"/>
    <col min="4364" max="4369" width="7.54296875" style="65" customWidth="1"/>
    <col min="4370" max="4370" width="6.453125" style="65" customWidth="1"/>
    <col min="4371" max="4371" width="11.90625" style="65" bestFit="1" customWidth="1"/>
    <col min="4372" max="4608" width="9.08984375" style="65" customWidth="1"/>
    <col min="4609" max="4609" width="15.90625" style="65" customWidth="1"/>
    <col min="4610" max="4610" width="6.453125" style="65" customWidth="1"/>
    <col min="4611" max="4611" width="7.54296875" style="65" bestFit="1" customWidth="1"/>
    <col min="4612" max="4612" width="6.6328125" style="65" customWidth="1"/>
    <col min="4613" max="4613" width="7.08984375" style="65" customWidth="1"/>
    <col min="4614" max="4614" width="6.90625" style="65" customWidth="1"/>
    <col min="4615" max="4619" width="7" style="65" customWidth="1"/>
    <col min="4620" max="4625" width="7.54296875" style="65" customWidth="1"/>
    <col min="4626" max="4626" width="6.453125" style="65" customWidth="1"/>
    <col min="4627" max="4627" width="11.90625" style="65" bestFit="1" customWidth="1"/>
    <col min="4628" max="4864" width="9.08984375" style="65" customWidth="1"/>
    <col min="4865" max="4865" width="15.90625" style="65" customWidth="1"/>
    <col min="4866" max="4866" width="6.453125" style="65" customWidth="1"/>
    <col min="4867" max="4867" width="7.54296875" style="65" bestFit="1" customWidth="1"/>
    <col min="4868" max="4868" width="6.6328125" style="65" customWidth="1"/>
    <col min="4869" max="4869" width="7.08984375" style="65" customWidth="1"/>
    <col min="4870" max="4870" width="6.90625" style="65" customWidth="1"/>
    <col min="4871" max="4875" width="7" style="65" customWidth="1"/>
    <col min="4876" max="4881" width="7.54296875" style="65" customWidth="1"/>
    <col min="4882" max="4882" width="6.453125" style="65" customWidth="1"/>
    <col min="4883" max="4883" width="11.90625" style="65" bestFit="1" customWidth="1"/>
    <col min="4884" max="5120" width="9.08984375" style="65" customWidth="1"/>
    <col min="5121" max="5121" width="15.90625" style="65" customWidth="1"/>
    <col min="5122" max="5122" width="6.453125" style="65" customWidth="1"/>
    <col min="5123" max="5123" width="7.54296875" style="65" bestFit="1" customWidth="1"/>
    <col min="5124" max="5124" width="6.6328125" style="65" customWidth="1"/>
    <col min="5125" max="5125" width="7.08984375" style="65" customWidth="1"/>
    <col min="5126" max="5126" width="6.90625" style="65" customWidth="1"/>
    <col min="5127" max="5131" width="7" style="65" customWidth="1"/>
    <col min="5132" max="5137" width="7.54296875" style="65" customWidth="1"/>
    <col min="5138" max="5138" width="6.453125" style="65" customWidth="1"/>
    <col min="5139" max="5139" width="11.90625" style="65" bestFit="1" customWidth="1"/>
    <col min="5140" max="5376" width="9.08984375" style="65" customWidth="1"/>
    <col min="5377" max="5377" width="15.90625" style="65" customWidth="1"/>
    <col min="5378" max="5378" width="6.453125" style="65" customWidth="1"/>
    <col min="5379" max="5379" width="7.54296875" style="65" bestFit="1" customWidth="1"/>
    <col min="5380" max="5380" width="6.6328125" style="65" customWidth="1"/>
    <col min="5381" max="5381" width="7.08984375" style="65" customWidth="1"/>
    <col min="5382" max="5382" width="6.90625" style="65" customWidth="1"/>
    <col min="5383" max="5387" width="7" style="65" customWidth="1"/>
    <col min="5388" max="5393" width="7.54296875" style="65" customWidth="1"/>
    <col min="5394" max="5394" width="6.453125" style="65" customWidth="1"/>
    <col min="5395" max="5395" width="11.90625" style="65" bestFit="1" customWidth="1"/>
    <col min="5396" max="5632" width="9.08984375" style="65" customWidth="1"/>
    <col min="5633" max="5633" width="15.90625" style="65" customWidth="1"/>
    <col min="5634" max="5634" width="6.453125" style="65" customWidth="1"/>
    <col min="5635" max="5635" width="7.54296875" style="65" bestFit="1" customWidth="1"/>
    <col min="5636" max="5636" width="6.6328125" style="65" customWidth="1"/>
    <col min="5637" max="5637" width="7.08984375" style="65" customWidth="1"/>
    <col min="5638" max="5638" width="6.90625" style="65" customWidth="1"/>
    <col min="5639" max="5643" width="7" style="65" customWidth="1"/>
    <col min="5644" max="5649" width="7.54296875" style="65" customWidth="1"/>
    <col min="5650" max="5650" width="6.453125" style="65" customWidth="1"/>
    <col min="5651" max="5651" width="11.90625" style="65" bestFit="1" customWidth="1"/>
    <col min="5652" max="5888" width="9.08984375" style="65" customWidth="1"/>
    <col min="5889" max="5889" width="15.90625" style="65" customWidth="1"/>
    <col min="5890" max="5890" width="6.453125" style="65" customWidth="1"/>
    <col min="5891" max="5891" width="7.54296875" style="65" bestFit="1" customWidth="1"/>
    <col min="5892" max="5892" width="6.6328125" style="65" customWidth="1"/>
    <col min="5893" max="5893" width="7.08984375" style="65" customWidth="1"/>
    <col min="5894" max="5894" width="6.90625" style="65" customWidth="1"/>
    <col min="5895" max="5899" width="7" style="65" customWidth="1"/>
    <col min="5900" max="5905" width="7.54296875" style="65" customWidth="1"/>
    <col min="5906" max="5906" width="6.453125" style="65" customWidth="1"/>
    <col min="5907" max="5907" width="11.90625" style="65" bestFit="1" customWidth="1"/>
    <col min="5908" max="6144" width="9.08984375" style="65" customWidth="1"/>
    <col min="6145" max="6145" width="15.90625" style="65" customWidth="1"/>
    <col min="6146" max="6146" width="6.453125" style="65" customWidth="1"/>
    <col min="6147" max="6147" width="7.54296875" style="65" bestFit="1" customWidth="1"/>
    <col min="6148" max="6148" width="6.6328125" style="65" customWidth="1"/>
    <col min="6149" max="6149" width="7.08984375" style="65" customWidth="1"/>
    <col min="6150" max="6150" width="6.90625" style="65" customWidth="1"/>
    <col min="6151" max="6155" width="7" style="65" customWidth="1"/>
    <col min="6156" max="6161" width="7.54296875" style="65" customWidth="1"/>
    <col min="6162" max="6162" width="6.453125" style="65" customWidth="1"/>
    <col min="6163" max="6163" width="11.90625" style="65" bestFit="1" customWidth="1"/>
    <col min="6164" max="6400" width="9.08984375" style="65" customWidth="1"/>
    <col min="6401" max="6401" width="15.90625" style="65" customWidth="1"/>
    <col min="6402" max="6402" width="6.453125" style="65" customWidth="1"/>
    <col min="6403" max="6403" width="7.54296875" style="65" bestFit="1" customWidth="1"/>
    <col min="6404" max="6404" width="6.6328125" style="65" customWidth="1"/>
    <col min="6405" max="6405" width="7.08984375" style="65" customWidth="1"/>
    <col min="6406" max="6406" width="6.90625" style="65" customWidth="1"/>
    <col min="6407" max="6411" width="7" style="65" customWidth="1"/>
    <col min="6412" max="6417" width="7.54296875" style="65" customWidth="1"/>
    <col min="6418" max="6418" width="6.453125" style="65" customWidth="1"/>
    <col min="6419" max="6419" width="11.90625" style="65" bestFit="1" customWidth="1"/>
    <col min="6420" max="6656" width="9.08984375" style="65" customWidth="1"/>
    <col min="6657" max="6657" width="15.90625" style="65" customWidth="1"/>
    <col min="6658" max="6658" width="6.453125" style="65" customWidth="1"/>
    <col min="6659" max="6659" width="7.54296875" style="65" bestFit="1" customWidth="1"/>
    <col min="6660" max="6660" width="6.6328125" style="65" customWidth="1"/>
    <col min="6661" max="6661" width="7.08984375" style="65" customWidth="1"/>
    <col min="6662" max="6662" width="6.90625" style="65" customWidth="1"/>
    <col min="6663" max="6667" width="7" style="65" customWidth="1"/>
    <col min="6668" max="6673" width="7.54296875" style="65" customWidth="1"/>
    <col min="6674" max="6674" width="6.453125" style="65" customWidth="1"/>
    <col min="6675" max="6675" width="11.90625" style="65" bestFit="1" customWidth="1"/>
    <col min="6676" max="6912" width="9.08984375" style="65" customWidth="1"/>
    <col min="6913" max="6913" width="15.90625" style="65" customWidth="1"/>
    <col min="6914" max="6914" width="6.453125" style="65" customWidth="1"/>
    <col min="6915" max="6915" width="7.54296875" style="65" bestFit="1" customWidth="1"/>
    <col min="6916" max="6916" width="6.6328125" style="65" customWidth="1"/>
    <col min="6917" max="6917" width="7.08984375" style="65" customWidth="1"/>
    <col min="6918" max="6918" width="6.90625" style="65" customWidth="1"/>
    <col min="6919" max="6923" width="7" style="65" customWidth="1"/>
    <col min="6924" max="6929" width="7.54296875" style="65" customWidth="1"/>
    <col min="6930" max="6930" width="6.453125" style="65" customWidth="1"/>
    <col min="6931" max="6931" width="11.90625" style="65" bestFit="1" customWidth="1"/>
    <col min="6932" max="7168" width="9.08984375" style="65" customWidth="1"/>
    <col min="7169" max="7169" width="15.90625" style="65" customWidth="1"/>
    <col min="7170" max="7170" width="6.453125" style="65" customWidth="1"/>
    <col min="7171" max="7171" width="7.54296875" style="65" bestFit="1" customWidth="1"/>
    <col min="7172" max="7172" width="6.6328125" style="65" customWidth="1"/>
    <col min="7173" max="7173" width="7.08984375" style="65" customWidth="1"/>
    <col min="7174" max="7174" width="6.90625" style="65" customWidth="1"/>
    <col min="7175" max="7179" width="7" style="65" customWidth="1"/>
    <col min="7180" max="7185" width="7.54296875" style="65" customWidth="1"/>
    <col min="7186" max="7186" width="6.453125" style="65" customWidth="1"/>
    <col min="7187" max="7187" width="11.90625" style="65" bestFit="1" customWidth="1"/>
    <col min="7188" max="7424" width="9.08984375" style="65" customWidth="1"/>
    <col min="7425" max="7425" width="15.90625" style="65" customWidth="1"/>
    <col min="7426" max="7426" width="6.453125" style="65" customWidth="1"/>
    <col min="7427" max="7427" width="7.54296875" style="65" bestFit="1" customWidth="1"/>
    <col min="7428" max="7428" width="6.6328125" style="65" customWidth="1"/>
    <col min="7429" max="7429" width="7.08984375" style="65" customWidth="1"/>
    <col min="7430" max="7430" width="6.90625" style="65" customWidth="1"/>
    <col min="7431" max="7435" width="7" style="65" customWidth="1"/>
    <col min="7436" max="7441" width="7.54296875" style="65" customWidth="1"/>
    <col min="7442" max="7442" width="6.453125" style="65" customWidth="1"/>
    <col min="7443" max="7443" width="11.90625" style="65" bestFit="1" customWidth="1"/>
    <col min="7444" max="7680" width="9.08984375" style="65" customWidth="1"/>
    <col min="7681" max="7681" width="15.90625" style="65" customWidth="1"/>
    <col min="7682" max="7682" width="6.453125" style="65" customWidth="1"/>
    <col min="7683" max="7683" width="7.54296875" style="65" bestFit="1" customWidth="1"/>
    <col min="7684" max="7684" width="6.6328125" style="65" customWidth="1"/>
    <col min="7685" max="7685" width="7.08984375" style="65" customWidth="1"/>
    <col min="7686" max="7686" width="6.90625" style="65" customWidth="1"/>
    <col min="7687" max="7691" width="7" style="65" customWidth="1"/>
    <col min="7692" max="7697" width="7.54296875" style="65" customWidth="1"/>
    <col min="7698" max="7698" width="6.453125" style="65" customWidth="1"/>
    <col min="7699" max="7699" width="11.90625" style="65" bestFit="1" customWidth="1"/>
    <col min="7700" max="7936" width="9.08984375" style="65" customWidth="1"/>
    <col min="7937" max="7937" width="15.90625" style="65" customWidth="1"/>
    <col min="7938" max="7938" width="6.453125" style="65" customWidth="1"/>
    <col min="7939" max="7939" width="7.54296875" style="65" bestFit="1" customWidth="1"/>
    <col min="7940" max="7940" width="6.6328125" style="65" customWidth="1"/>
    <col min="7941" max="7941" width="7.08984375" style="65" customWidth="1"/>
    <col min="7942" max="7942" width="6.90625" style="65" customWidth="1"/>
    <col min="7943" max="7947" width="7" style="65" customWidth="1"/>
    <col min="7948" max="7953" width="7.54296875" style="65" customWidth="1"/>
    <col min="7954" max="7954" width="6.453125" style="65" customWidth="1"/>
    <col min="7955" max="7955" width="11.90625" style="65" bestFit="1" customWidth="1"/>
    <col min="7956" max="8192" width="9.08984375" style="65" customWidth="1"/>
    <col min="8193" max="8193" width="15.90625" style="65" customWidth="1"/>
    <col min="8194" max="8194" width="6.453125" style="65" customWidth="1"/>
    <col min="8195" max="8195" width="7.54296875" style="65" bestFit="1" customWidth="1"/>
    <col min="8196" max="8196" width="6.6328125" style="65" customWidth="1"/>
    <col min="8197" max="8197" width="7.08984375" style="65" customWidth="1"/>
    <col min="8198" max="8198" width="6.90625" style="65" customWidth="1"/>
    <col min="8199" max="8203" width="7" style="65" customWidth="1"/>
    <col min="8204" max="8209" width="7.54296875" style="65" customWidth="1"/>
    <col min="8210" max="8210" width="6.453125" style="65" customWidth="1"/>
    <col min="8211" max="8211" width="11.90625" style="65" bestFit="1" customWidth="1"/>
    <col min="8212" max="8448" width="9.08984375" style="65" customWidth="1"/>
    <col min="8449" max="8449" width="15.90625" style="65" customWidth="1"/>
    <col min="8450" max="8450" width="6.453125" style="65" customWidth="1"/>
    <col min="8451" max="8451" width="7.54296875" style="65" bestFit="1" customWidth="1"/>
    <col min="8452" max="8452" width="6.6328125" style="65" customWidth="1"/>
    <col min="8453" max="8453" width="7.08984375" style="65" customWidth="1"/>
    <col min="8454" max="8454" width="6.90625" style="65" customWidth="1"/>
    <col min="8455" max="8459" width="7" style="65" customWidth="1"/>
    <col min="8460" max="8465" width="7.54296875" style="65" customWidth="1"/>
    <col min="8466" max="8466" width="6.453125" style="65" customWidth="1"/>
    <col min="8467" max="8467" width="11.90625" style="65" bestFit="1" customWidth="1"/>
    <col min="8468" max="8704" width="9.08984375" style="65" customWidth="1"/>
    <col min="8705" max="8705" width="15.90625" style="65" customWidth="1"/>
    <col min="8706" max="8706" width="6.453125" style="65" customWidth="1"/>
    <col min="8707" max="8707" width="7.54296875" style="65" bestFit="1" customWidth="1"/>
    <col min="8708" max="8708" width="6.6328125" style="65" customWidth="1"/>
    <col min="8709" max="8709" width="7.08984375" style="65" customWidth="1"/>
    <col min="8710" max="8710" width="6.90625" style="65" customWidth="1"/>
    <col min="8711" max="8715" width="7" style="65" customWidth="1"/>
    <col min="8716" max="8721" width="7.54296875" style="65" customWidth="1"/>
    <col min="8722" max="8722" width="6.453125" style="65" customWidth="1"/>
    <col min="8723" max="8723" width="11.90625" style="65" bestFit="1" customWidth="1"/>
    <col min="8724" max="8960" width="9.08984375" style="65" customWidth="1"/>
    <col min="8961" max="8961" width="15.90625" style="65" customWidth="1"/>
    <col min="8962" max="8962" width="6.453125" style="65" customWidth="1"/>
    <col min="8963" max="8963" width="7.54296875" style="65" bestFit="1" customWidth="1"/>
    <col min="8964" max="8964" width="6.6328125" style="65" customWidth="1"/>
    <col min="8965" max="8965" width="7.08984375" style="65" customWidth="1"/>
    <col min="8966" max="8966" width="6.90625" style="65" customWidth="1"/>
    <col min="8967" max="8971" width="7" style="65" customWidth="1"/>
    <col min="8972" max="8977" width="7.54296875" style="65" customWidth="1"/>
    <col min="8978" max="8978" width="6.453125" style="65" customWidth="1"/>
    <col min="8979" max="8979" width="11.90625" style="65" bestFit="1" customWidth="1"/>
    <col min="8980" max="9216" width="9.08984375" style="65" customWidth="1"/>
    <col min="9217" max="9217" width="15.90625" style="65" customWidth="1"/>
    <col min="9218" max="9218" width="6.453125" style="65" customWidth="1"/>
    <col min="9219" max="9219" width="7.54296875" style="65" bestFit="1" customWidth="1"/>
    <col min="9220" max="9220" width="6.6328125" style="65" customWidth="1"/>
    <col min="9221" max="9221" width="7.08984375" style="65" customWidth="1"/>
    <col min="9222" max="9222" width="6.90625" style="65" customWidth="1"/>
    <col min="9223" max="9227" width="7" style="65" customWidth="1"/>
    <col min="9228" max="9233" width="7.54296875" style="65" customWidth="1"/>
    <col min="9234" max="9234" width="6.453125" style="65" customWidth="1"/>
    <col min="9235" max="9235" width="11.90625" style="65" bestFit="1" customWidth="1"/>
    <col min="9236" max="9472" width="9.08984375" style="65" customWidth="1"/>
    <col min="9473" max="9473" width="15.90625" style="65" customWidth="1"/>
    <col min="9474" max="9474" width="6.453125" style="65" customWidth="1"/>
    <col min="9475" max="9475" width="7.54296875" style="65" bestFit="1" customWidth="1"/>
    <col min="9476" max="9476" width="6.6328125" style="65" customWidth="1"/>
    <col min="9477" max="9477" width="7.08984375" style="65" customWidth="1"/>
    <col min="9478" max="9478" width="6.90625" style="65" customWidth="1"/>
    <col min="9479" max="9483" width="7" style="65" customWidth="1"/>
    <col min="9484" max="9489" width="7.54296875" style="65" customWidth="1"/>
    <col min="9490" max="9490" width="6.453125" style="65" customWidth="1"/>
    <col min="9491" max="9491" width="11.90625" style="65" bestFit="1" customWidth="1"/>
    <col min="9492" max="9728" width="9.08984375" style="65" customWidth="1"/>
    <col min="9729" max="9729" width="15.90625" style="65" customWidth="1"/>
    <col min="9730" max="9730" width="6.453125" style="65" customWidth="1"/>
    <col min="9731" max="9731" width="7.54296875" style="65" bestFit="1" customWidth="1"/>
    <col min="9732" max="9732" width="6.6328125" style="65" customWidth="1"/>
    <col min="9733" max="9733" width="7.08984375" style="65" customWidth="1"/>
    <col min="9734" max="9734" width="6.90625" style="65" customWidth="1"/>
    <col min="9735" max="9739" width="7" style="65" customWidth="1"/>
    <col min="9740" max="9745" width="7.54296875" style="65" customWidth="1"/>
    <col min="9746" max="9746" width="6.453125" style="65" customWidth="1"/>
    <col min="9747" max="9747" width="11.90625" style="65" bestFit="1" customWidth="1"/>
    <col min="9748" max="9984" width="9.08984375" style="65" customWidth="1"/>
    <col min="9985" max="9985" width="15.90625" style="65" customWidth="1"/>
    <col min="9986" max="9986" width="6.453125" style="65" customWidth="1"/>
    <col min="9987" max="9987" width="7.54296875" style="65" bestFit="1" customWidth="1"/>
    <col min="9988" max="9988" width="6.6328125" style="65" customWidth="1"/>
    <col min="9989" max="9989" width="7.08984375" style="65" customWidth="1"/>
    <col min="9990" max="9990" width="6.90625" style="65" customWidth="1"/>
    <col min="9991" max="9995" width="7" style="65" customWidth="1"/>
    <col min="9996" max="10001" width="7.54296875" style="65" customWidth="1"/>
    <col min="10002" max="10002" width="6.453125" style="65" customWidth="1"/>
    <col min="10003" max="10003" width="11.90625" style="65" bestFit="1" customWidth="1"/>
    <col min="10004" max="10240" width="9.08984375" style="65" customWidth="1"/>
    <col min="10241" max="10241" width="15.90625" style="65" customWidth="1"/>
    <col min="10242" max="10242" width="6.453125" style="65" customWidth="1"/>
    <col min="10243" max="10243" width="7.54296875" style="65" bestFit="1" customWidth="1"/>
    <col min="10244" max="10244" width="6.6328125" style="65" customWidth="1"/>
    <col min="10245" max="10245" width="7.08984375" style="65" customWidth="1"/>
    <col min="10246" max="10246" width="6.90625" style="65" customWidth="1"/>
    <col min="10247" max="10251" width="7" style="65" customWidth="1"/>
    <col min="10252" max="10257" width="7.54296875" style="65" customWidth="1"/>
    <col min="10258" max="10258" width="6.453125" style="65" customWidth="1"/>
    <col min="10259" max="10259" width="11.90625" style="65" bestFit="1" customWidth="1"/>
    <col min="10260" max="10496" width="9.08984375" style="65" customWidth="1"/>
    <col min="10497" max="10497" width="15.90625" style="65" customWidth="1"/>
    <col min="10498" max="10498" width="6.453125" style="65" customWidth="1"/>
    <col min="10499" max="10499" width="7.54296875" style="65" bestFit="1" customWidth="1"/>
    <col min="10500" max="10500" width="6.6328125" style="65" customWidth="1"/>
    <col min="10501" max="10501" width="7.08984375" style="65" customWidth="1"/>
    <col min="10502" max="10502" width="6.90625" style="65" customWidth="1"/>
    <col min="10503" max="10507" width="7" style="65" customWidth="1"/>
    <col min="10508" max="10513" width="7.54296875" style="65" customWidth="1"/>
    <col min="10514" max="10514" width="6.453125" style="65" customWidth="1"/>
    <col min="10515" max="10515" width="11.90625" style="65" bestFit="1" customWidth="1"/>
    <col min="10516" max="10752" width="9.08984375" style="65" customWidth="1"/>
    <col min="10753" max="10753" width="15.90625" style="65" customWidth="1"/>
    <col min="10754" max="10754" width="6.453125" style="65" customWidth="1"/>
    <col min="10755" max="10755" width="7.54296875" style="65" bestFit="1" customWidth="1"/>
    <col min="10756" max="10756" width="6.6328125" style="65" customWidth="1"/>
    <col min="10757" max="10757" width="7.08984375" style="65" customWidth="1"/>
    <col min="10758" max="10758" width="6.90625" style="65" customWidth="1"/>
    <col min="10759" max="10763" width="7" style="65" customWidth="1"/>
    <col min="10764" max="10769" width="7.54296875" style="65" customWidth="1"/>
    <col min="10770" max="10770" width="6.453125" style="65" customWidth="1"/>
    <col min="10771" max="10771" width="11.90625" style="65" bestFit="1" customWidth="1"/>
    <col min="10772" max="11008" width="9.08984375" style="65" customWidth="1"/>
    <col min="11009" max="11009" width="15.90625" style="65" customWidth="1"/>
    <col min="11010" max="11010" width="6.453125" style="65" customWidth="1"/>
    <col min="11011" max="11011" width="7.54296875" style="65" bestFit="1" customWidth="1"/>
    <col min="11012" max="11012" width="6.6328125" style="65" customWidth="1"/>
    <col min="11013" max="11013" width="7.08984375" style="65" customWidth="1"/>
    <col min="11014" max="11014" width="6.90625" style="65" customWidth="1"/>
    <col min="11015" max="11019" width="7" style="65" customWidth="1"/>
    <col min="11020" max="11025" width="7.54296875" style="65" customWidth="1"/>
    <col min="11026" max="11026" width="6.453125" style="65" customWidth="1"/>
    <col min="11027" max="11027" width="11.90625" style="65" bestFit="1" customWidth="1"/>
    <col min="11028" max="11264" width="9.08984375" style="65" customWidth="1"/>
    <col min="11265" max="11265" width="15.90625" style="65" customWidth="1"/>
    <col min="11266" max="11266" width="6.453125" style="65" customWidth="1"/>
    <col min="11267" max="11267" width="7.54296875" style="65" bestFit="1" customWidth="1"/>
    <col min="11268" max="11268" width="6.6328125" style="65" customWidth="1"/>
    <col min="11269" max="11269" width="7.08984375" style="65" customWidth="1"/>
    <col min="11270" max="11270" width="6.90625" style="65" customWidth="1"/>
    <col min="11271" max="11275" width="7" style="65" customWidth="1"/>
    <col min="11276" max="11281" width="7.54296875" style="65" customWidth="1"/>
    <col min="11282" max="11282" width="6.453125" style="65" customWidth="1"/>
    <col min="11283" max="11283" width="11.90625" style="65" bestFit="1" customWidth="1"/>
    <col min="11284" max="11520" width="9.08984375" style="65" customWidth="1"/>
    <col min="11521" max="11521" width="15.90625" style="65" customWidth="1"/>
    <col min="11522" max="11522" width="6.453125" style="65" customWidth="1"/>
    <col min="11523" max="11523" width="7.54296875" style="65" bestFit="1" customWidth="1"/>
    <col min="11524" max="11524" width="6.6328125" style="65" customWidth="1"/>
    <col min="11525" max="11525" width="7.08984375" style="65" customWidth="1"/>
    <col min="11526" max="11526" width="6.90625" style="65" customWidth="1"/>
    <col min="11527" max="11531" width="7" style="65" customWidth="1"/>
    <col min="11532" max="11537" width="7.54296875" style="65" customWidth="1"/>
    <col min="11538" max="11538" width="6.453125" style="65" customWidth="1"/>
    <col min="11539" max="11539" width="11.90625" style="65" bestFit="1" customWidth="1"/>
    <col min="11540" max="11776" width="9.08984375" style="65" customWidth="1"/>
    <col min="11777" max="11777" width="15.90625" style="65" customWidth="1"/>
    <col min="11778" max="11778" width="6.453125" style="65" customWidth="1"/>
    <col min="11779" max="11779" width="7.54296875" style="65" bestFit="1" customWidth="1"/>
    <col min="11780" max="11780" width="6.6328125" style="65" customWidth="1"/>
    <col min="11781" max="11781" width="7.08984375" style="65" customWidth="1"/>
    <col min="11782" max="11782" width="6.90625" style="65" customWidth="1"/>
    <col min="11783" max="11787" width="7" style="65" customWidth="1"/>
    <col min="11788" max="11793" width="7.54296875" style="65" customWidth="1"/>
    <col min="11794" max="11794" width="6.453125" style="65" customWidth="1"/>
    <col min="11795" max="11795" width="11.90625" style="65" bestFit="1" customWidth="1"/>
    <col min="11796" max="12032" width="9.08984375" style="65" customWidth="1"/>
    <col min="12033" max="12033" width="15.90625" style="65" customWidth="1"/>
    <col min="12034" max="12034" width="6.453125" style="65" customWidth="1"/>
    <col min="12035" max="12035" width="7.54296875" style="65" bestFit="1" customWidth="1"/>
    <col min="12036" max="12036" width="6.6328125" style="65" customWidth="1"/>
    <col min="12037" max="12037" width="7.08984375" style="65" customWidth="1"/>
    <col min="12038" max="12038" width="6.90625" style="65" customWidth="1"/>
    <col min="12039" max="12043" width="7" style="65" customWidth="1"/>
    <col min="12044" max="12049" width="7.54296875" style="65" customWidth="1"/>
    <col min="12050" max="12050" width="6.453125" style="65" customWidth="1"/>
    <col min="12051" max="12051" width="11.90625" style="65" bestFit="1" customWidth="1"/>
    <col min="12052" max="12288" width="9.08984375" style="65" customWidth="1"/>
    <col min="12289" max="12289" width="15.90625" style="65" customWidth="1"/>
    <col min="12290" max="12290" width="6.453125" style="65" customWidth="1"/>
    <col min="12291" max="12291" width="7.54296875" style="65" bestFit="1" customWidth="1"/>
    <col min="12292" max="12292" width="6.6328125" style="65" customWidth="1"/>
    <col min="12293" max="12293" width="7.08984375" style="65" customWidth="1"/>
    <col min="12294" max="12294" width="6.90625" style="65" customWidth="1"/>
    <col min="12295" max="12299" width="7" style="65" customWidth="1"/>
    <col min="12300" max="12305" width="7.54296875" style="65" customWidth="1"/>
    <col min="12306" max="12306" width="6.453125" style="65" customWidth="1"/>
    <col min="12307" max="12307" width="11.90625" style="65" bestFit="1" customWidth="1"/>
    <col min="12308" max="12544" width="9.08984375" style="65" customWidth="1"/>
    <col min="12545" max="12545" width="15.90625" style="65" customWidth="1"/>
    <col min="12546" max="12546" width="6.453125" style="65" customWidth="1"/>
    <col min="12547" max="12547" width="7.54296875" style="65" bestFit="1" customWidth="1"/>
    <col min="12548" max="12548" width="6.6328125" style="65" customWidth="1"/>
    <col min="12549" max="12549" width="7.08984375" style="65" customWidth="1"/>
    <col min="12550" max="12550" width="6.90625" style="65" customWidth="1"/>
    <col min="12551" max="12555" width="7" style="65" customWidth="1"/>
    <col min="12556" max="12561" width="7.54296875" style="65" customWidth="1"/>
    <col min="12562" max="12562" width="6.453125" style="65" customWidth="1"/>
    <col min="12563" max="12563" width="11.90625" style="65" bestFit="1" customWidth="1"/>
    <col min="12564" max="12800" width="9.08984375" style="65" customWidth="1"/>
    <col min="12801" max="12801" width="15.90625" style="65" customWidth="1"/>
    <col min="12802" max="12802" width="6.453125" style="65" customWidth="1"/>
    <col min="12803" max="12803" width="7.54296875" style="65" bestFit="1" customWidth="1"/>
    <col min="12804" max="12804" width="6.6328125" style="65" customWidth="1"/>
    <col min="12805" max="12805" width="7.08984375" style="65" customWidth="1"/>
    <col min="12806" max="12806" width="6.90625" style="65" customWidth="1"/>
    <col min="12807" max="12811" width="7" style="65" customWidth="1"/>
    <col min="12812" max="12817" width="7.54296875" style="65" customWidth="1"/>
    <col min="12818" max="12818" width="6.453125" style="65" customWidth="1"/>
    <col min="12819" max="12819" width="11.90625" style="65" bestFit="1" customWidth="1"/>
    <col min="12820" max="13056" width="9.08984375" style="65" customWidth="1"/>
    <col min="13057" max="13057" width="15.90625" style="65" customWidth="1"/>
    <col min="13058" max="13058" width="6.453125" style="65" customWidth="1"/>
    <col min="13059" max="13059" width="7.54296875" style="65" bestFit="1" customWidth="1"/>
    <col min="13060" max="13060" width="6.6328125" style="65" customWidth="1"/>
    <col min="13061" max="13061" width="7.08984375" style="65" customWidth="1"/>
    <col min="13062" max="13062" width="6.90625" style="65" customWidth="1"/>
    <col min="13063" max="13067" width="7" style="65" customWidth="1"/>
    <col min="13068" max="13073" width="7.54296875" style="65" customWidth="1"/>
    <col min="13074" max="13074" width="6.453125" style="65" customWidth="1"/>
    <col min="13075" max="13075" width="11.90625" style="65" bestFit="1" customWidth="1"/>
    <col min="13076" max="13312" width="9.08984375" style="65" customWidth="1"/>
    <col min="13313" max="13313" width="15.90625" style="65" customWidth="1"/>
    <col min="13314" max="13314" width="6.453125" style="65" customWidth="1"/>
    <col min="13315" max="13315" width="7.54296875" style="65" bestFit="1" customWidth="1"/>
    <col min="13316" max="13316" width="6.6328125" style="65" customWidth="1"/>
    <col min="13317" max="13317" width="7.08984375" style="65" customWidth="1"/>
    <col min="13318" max="13318" width="6.90625" style="65" customWidth="1"/>
    <col min="13319" max="13323" width="7" style="65" customWidth="1"/>
    <col min="13324" max="13329" width="7.54296875" style="65" customWidth="1"/>
    <col min="13330" max="13330" width="6.453125" style="65" customWidth="1"/>
    <col min="13331" max="13331" width="11.90625" style="65" bestFit="1" customWidth="1"/>
    <col min="13332" max="13568" width="9.08984375" style="65" customWidth="1"/>
    <col min="13569" max="13569" width="15.90625" style="65" customWidth="1"/>
    <col min="13570" max="13570" width="6.453125" style="65" customWidth="1"/>
    <col min="13571" max="13571" width="7.54296875" style="65" bestFit="1" customWidth="1"/>
    <col min="13572" max="13572" width="6.6328125" style="65" customWidth="1"/>
    <col min="13573" max="13573" width="7.08984375" style="65" customWidth="1"/>
    <col min="13574" max="13574" width="6.90625" style="65" customWidth="1"/>
    <col min="13575" max="13579" width="7" style="65" customWidth="1"/>
    <col min="13580" max="13585" width="7.54296875" style="65" customWidth="1"/>
    <col min="13586" max="13586" width="6.453125" style="65" customWidth="1"/>
    <col min="13587" max="13587" width="11.90625" style="65" bestFit="1" customWidth="1"/>
    <col min="13588" max="13824" width="9.08984375" style="65" customWidth="1"/>
    <col min="13825" max="13825" width="15.90625" style="65" customWidth="1"/>
    <col min="13826" max="13826" width="6.453125" style="65" customWidth="1"/>
    <col min="13827" max="13827" width="7.54296875" style="65" bestFit="1" customWidth="1"/>
    <col min="13828" max="13828" width="6.6328125" style="65" customWidth="1"/>
    <col min="13829" max="13829" width="7.08984375" style="65" customWidth="1"/>
    <col min="13830" max="13830" width="6.90625" style="65" customWidth="1"/>
    <col min="13831" max="13835" width="7" style="65" customWidth="1"/>
    <col min="13836" max="13841" width="7.54296875" style="65" customWidth="1"/>
    <col min="13842" max="13842" width="6.453125" style="65" customWidth="1"/>
    <col min="13843" max="13843" width="11.90625" style="65" bestFit="1" customWidth="1"/>
    <col min="13844" max="14080" width="9.08984375" style="65" customWidth="1"/>
    <col min="14081" max="14081" width="15.90625" style="65" customWidth="1"/>
    <col min="14082" max="14082" width="6.453125" style="65" customWidth="1"/>
    <col min="14083" max="14083" width="7.54296875" style="65" bestFit="1" customWidth="1"/>
    <col min="14084" max="14084" width="6.6328125" style="65" customWidth="1"/>
    <col min="14085" max="14085" width="7.08984375" style="65" customWidth="1"/>
    <col min="14086" max="14086" width="6.90625" style="65" customWidth="1"/>
    <col min="14087" max="14091" width="7" style="65" customWidth="1"/>
    <col min="14092" max="14097" width="7.54296875" style="65" customWidth="1"/>
    <col min="14098" max="14098" width="6.453125" style="65" customWidth="1"/>
    <col min="14099" max="14099" width="11.90625" style="65" bestFit="1" customWidth="1"/>
    <col min="14100" max="14336" width="9.08984375" style="65" customWidth="1"/>
    <col min="14337" max="14337" width="15.90625" style="65" customWidth="1"/>
    <col min="14338" max="14338" width="6.453125" style="65" customWidth="1"/>
    <col min="14339" max="14339" width="7.54296875" style="65" bestFit="1" customWidth="1"/>
    <col min="14340" max="14340" width="6.6328125" style="65" customWidth="1"/>
    <col min="14341" max="14341" width="7.08984375" style="65" customWidth="1"/>
    <col min="14342" max="14342" width="6.90625" style="65" customWidth="1"/>
    <col min="14343" max="14347" width="7" style="65" customWidth="1"/>
    <col min="14348" max="14353" width="7.54296875" style="65" customWidth="1"/>
    <col min="14354" max="14354" width="6.453125" style="65" customWidth="1"/>
    <col min="14355" max="14355" width="11.90625" style="65" bestFit="1" customWidth="1"/>
    <col min="14356" max="14592" width="9.08984375" style="65" customWidth="1"/>
    <col min="14593" max="14593" width="15.90625" style="65" customWidth="1"/>
    <col min="14594" max="14594" width="6.453125" style="65" customWidth="1"/>
    <col min="14595" max="14595" width="7.54296875" style="65" bestFit="1" customWidth="1"/>
    <col min="14596" max="14596" width="6.6328125" style="65" customWidth="1"/>
    <col min="14597" max="14597" width="7.08984375" style="65" customWidth="1"/>
    <col min="14598" max="14598" width="6.90625" style="65" customWidth="1"/>
    <col min="14599" max="14603" width="7" style="65" customWidth="1"/>
    <col min="14604" max="14609" width="7.54296875" style="65" customWidth="1"/>
    <col min="14610" max="14610" width="6.453125" style="65" customWidth="1"/>
    <col min="14611" max="14611" width="11.90625" style="65" bestFit="1" customWidth="1"/>
    <col min="14612" max="14848" width="9.08984375" style="65" customWidth="1"/>
    <col min="14849" max="14849" width="15.90625" style="65" customWidth="1"/>
    <col min="14850" max="14850" width="6.453125" style="65" customWidth="1"/>
    <col min="14851" max="14851" width="7.54296875" style="65" bestFit="1" customWidth="1"/>
    <col min="14852" max="14852" width="6.6328125" style="65" customWidth="1"/>
    <col min="14853" max="14853" width="7.08984375" style="65" customWidth="1"/>
    <col min="14854" max="14854" width="6.90625" style="65" customWidth="1"/>
    <col min="14855" max="14859" width="7" style="65" customWidth="1"/>
    <col min="14860" max="14865" width="7.54296875" style="65" customWidth="1"/>
    <col min="14866" max="14866" width="6.453125" style="65" customWidth="1"/>
    <col min="14867" max="14867" width="11.90625" style="65" bestFit="1" customWidth="1"/>
    <col min="14868" max="15104" width="9.08984375" style="65" customWidth="1"/>
    <col min="15105" max="15105" width="15.90625" style="65" customWidth="1"/>
    <col min="15106" max="15106" width="6.453125" style="65" customWidth="1"/>
    <col min="15107" max="15107" width="7.54296875" style="65" bestFit="1" customWidth="1"/>
    <col min="15108" max="15108" width="6.6328125" style="65" customWidth="1"/>
    <col min="15109" max="15109" width="7.08984375" style="65" customWidth="1"/>
    <col min="15110" max="15110" width="6.90625" style="65" customWidth="1"/>
    <col min="15111" max="15115" width="7" style="65" customWidth="1"/>
    <col min="15116" max="15121" width="7.54296875" style="65" customWidth="1"/>
    <col min="15122" max="15122" width="6.453125" style="65" customWidth="1"/>
    <col min="15123" max="15123" width="11.90625" style="65" bestFit="1" customWidth="1"/>
    <col min="15124" max="15360" width="9.08984375" style="65" customWidth="1"/>
    <col min="15361" max="15361" width="15.90625" style="65" customWidth="1"/>
    <col min="15362" max="15362" width="6.453125" style="65" customWidth="1"/>
    <col min="15363" max="15363" width="7.54296875" style="65" bestFit="1" customWidth="1"/>
    <col min="15364" max="15364" width="6.6328125" style="65" customWidth="1"/>
    <col min="15365" max="15365" width="7.08984375" style="65" customWidth="1"/>
    <col min="15366" max="15366" width="6.90625" style="65" customWidth="1"/>
    <col min="15367" max="15371" width="7" style="65" customWidth="1"/>
    <col min="15372" max="15377" width="7.54296875" style="65" customWidth="1"/>
    <col min="15378" max="15378" width="6.453125" style="65" customWidth="1"/>
    <col min="15379" max="15379" width="11.90625" style="65" bestFit="1" customWidth="1"/>
    <col min="15380" max="15616" width="9.08984375" style="65" customWidth="1"/>
    <col min="15617" max="15617" width="15.90625" style="65" customWidth="1"/>
    <col min="15618" max="15618" width="6.453125" style="65" customWidth="1"/>
    <col min="15619" max="15619" width="7.54296875" style="65" bestFit="1" customWidth="1"/>
    <col min="15620" max="15620" width="6.6328125" style="65" customWidth="1"/>
    <col min="15621" max="15621" width="7.08984375" style="65" customWidth="1"/>
    <col min="15622" max="15622" width="6.90625" style="65" customWidth="1"/>
    <col min="15623" max="15627" width="7" style="65" customWidth="1"/>
    <col min="15628" max="15633" width="7.54296875" style="65" customWidth="1"/>
    <col min="15634" max="15634" width="6.453125" style="65" customWidth="1"/>
    <col min="15635" max="15635" width="11.90625" style="65" bestFit="1" customWidth="1"/>
    <col min="15636" max="15872" width="9.08984375" style="65" customWidth="1"/>
    <col min="15873" max="15873" width="15.90625" style="65" customWidth="1"/>
    <col min="15874" max="15874" width="6.453125" style="65" customWidth="1"/>
    <col min="15875" max="15875" width="7.54296875" style="65" bestFit="1" customWidth="1"/>
    <col min="15876" max="15876" width="6.6328125" style="65" customWidth="1"/>
    <col min="15877" max="15877" width="7.08984375" style="65" customWidth="1"/>
    <col min="15878" max="15878" width="6.90625" style="65" customWidth="1"/>
    <col min="15879" max="15883" width="7" style="65" customWidth="1"/>
    <col min="15884" max="15889" width="7.54296875" style="65" customWidth="1"/>
    <col min="15890" max="15890" width="6.453125" style="65" customWidth="1"/>
    <col min="15891" max="15891" width="11.90625" style="65" bestFit="1" customWidth="1"/>
    <col min="15892" max="16128" width="9.08984375" style="65" customWidth="1"/>
    <col min="16129" max="16129" width="15.90625" style="65" customWidth="1"/>
    <col min="16130" max="16130" width="6.453125" style="65" customWidth="1"/>
    <col min="16131" max="16131" width="7.54296875" style="65" bestFit="1" customWidth="1"/>
    <col min="16132" max="16132" width="6.6328125" style="65" customWidth="1"/>
    <col min="16133" max="16133" width="7.08984375" style="65" customWidth="1"/>
    <col min="16134" max="16134" width="6.90625" style="65" customWidth="1"/>
    <col min="16135" max="16139" width="7" style="65" customWidth="1"/>
    <col min="16140" max="16145" width="7.54296875" style="65" customWidth="1"/>
    <col min="16146" max="16146" width="6.453125" style="65" customWidth="1"/>
    <col min="16147" max="16147" width="11.90625" style="65" bestFit="1" customWidth="1"/>
    <col min="16148" max="16384" width="9.08984375" style="65" customWidth="1"/>
  </cols>
  <sheetData>
    <row r="2" spans="1:19" ht="18.75" customHeight="1" x14ac:dyDescent="0.35">
      <c r="A2" s="156" t="s">
        <v>334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4" spans="1:19" s="42" customFormat="1" ht="13.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131.25" customHeight="1" x14ac:dyDescent="0.35">
      <c r="A5" s="158" t="s">
        <v>2</v>
      </c>
      <c r="B5" s="162" t="s">
        <v>71</v>
      </c>
      <c r="C5" s="161"/>
      <c r="D5" s="162" t="s">
        <v>318</v>
      </c>
      <c r="E5" s="161"/>
      <c r="F5" s="162" t="s">
        <v>319</v>
      </c>
      <c r="G5" s="161"/>
      <c r="H5" s="162" t="s">
        <v>320</v>
      </c>
      <c r="I5" s="161"/>
      <c r="J5" s="162" t="s">
        <v>321</v>
      </c>
      <c r="K5" s="161"/>
      <c r="L5" s="162" t="s">
        <v>322</v>
      </c>
      <c r="M5" s="161"/>
      <c r="N5" s="162" t="s">
        <v>323</v>
      </c>
      <c r="O5" s="161"/>
      <c r="P5" s="162"/>
      <c r="Q5" s="161"/>
      <c r="R5" s="160" t="s">
        <v>6</v>
      </c>
      <c r="S5" s="160" t="s">
        <v>7</v>
      </c>
    </row>
    <row r="6" spans="1:19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159"/>
      <c r="S6" s="159"/>
    </row>
    <row r="7" spans="1:19" x14ac:dyDescent="0.35">
      <c r="A7" s="115" t="s">
        <v>337</v>
      </c>
      <c r="B7" s="107">
        <v>90</v>
      </c>
      <c r="C7" s="107">
        <v>1</v>
      </c>
      <c r="D7" s="107">
        <v>98</v>
      </c>
      <c r="E7" s="107">
        <v>1</v>
      </c>
      <c r="F7" s="107">
        <v>96</v>
      </c>
      <c r="G7" s="107">
        <v>1</v>
      </c>
      <c r="H7" s="107">
        <v>92</v>
      </c>
      <c r="I7" s="107">
        <v>1</v>
      </c>
      <c r="J7" s="108">
        <v>90</v>
      </c>
      <c r="K7" s="107">
        <v>1</v>
      </c>
      <c r="L7" s="107">
        <v>98</v>
      </c>
      <c r="M7" s="107">
        <v>1</v>
      </c>
      <c r="N7" s="107">
        <v>98</v>
      </c>
      <c r="O7" s="107">
        <v>1</v>
      </c>
      <c r="P7" s="108"/>
      <c r="Q7" s="107"/>
      <c r="R7" s="107"/>
      <c r="S7" s="109">
        <f>95*(B7*C7+D7*E7+F7*G7+H7*I7+J7*K7+L7*M7+N7*O7)/((C7+E7+G7+I7+K7+M7+O7)*100)+R7</f>
        <v>89.842857142857142</v>
      </c>
    </row>
    <row r="8" spans="1:19" x14ac:dyDescent="0.35">
      <c r="A8" s="43" t="s">
        <v>335</v>
      </c>
      <c r="B8" s="102">
        <v>90</v>
      </c>
      <c r="C8" s="102">
        <v>1</v>
      </c>
      <c r="D8" s="102">
        <v>95</v>
      </c>
      <c r="E8" s="102">
        <v>1</v>
      </c>
      <c r="F8" s="102">
        <v>98</v>
      </c>
      <c r="G8" s="102">
        <v>1</v>
      </c>
      <c r="H8" s="102">
        <v>95</v>
      </c>
      <c r="I8" s="102">
        <v>1</v>
      </c>
      <c r="J8" s="103">
        <v>95</v>
      </c>
      <c r="K8" s="102">
        <v>1</v>
      </c>
      <c r="L8" s="102">
        <v>93</v>
      </c>
      <c r="M8" s="102">
        <v>1</v>
      </c>
      <c r="N8" s="102">
        <v>95</v>
      </c>
      <c r="O8" s="102">
        <v>1</v>
      </c>
      <c r="P8" s="99"/>
      <c r="Q8" s="96"/>
      <c r="R8" s="96"/>
      <c r="S8" s="29">
        <f>95*(B8*C8+D8*E8+F8*G8+H8*I8+J8*K8+L8*M8+N8*O8)/((C8+E8+G8+I8+K8+M8+O8)*100)+R8</f>
        <v>89.707142857142856</v>
      </c>
    </row>
    <row r="9" spans="1:19" x14ac:dyDescent="0.35">
      <c r="A9" s="41" t="s">
        <v>336</v>
      </c>
      <c r="B9" s="102">
        <v>90</v>
      </c>
      <c r="C9" s="102">
        <v>1</v>
      </c>
      <c r="D9" s="102">
        <v>85</v>
      </c>
      <c r="E9" s="102">
        <v>1</v>
      </c>
      <c r="F9" s="102">
        <v>90</v>
      </c>
      <c r="G9" s="102">
        <v>1</v>
      </c>
      <c r="H9" s="102">
        <v>90</v>
      </c>
      <c r="I9" s="102">
        <v>1</v>
      </c>
      <c r="J9" s="102">
        <v>80</v>
      </c>
      <c r="K9" s="102">
        <v>1</v>
      </c>
      <c r="L9" s="102">
        <v>82</v>
      </c>
      <c r="M9" s="102">
        <v>1</v>
      </c>
      <c r="N9" s="102">
        <v>85</v>
      </c>
      <c r="O9" s="102">
        <v>1</v>
      </c>
      <c r="P9" s="41"/>
      <c r="Q9" s="41"/>
      <c r="R9" s="41">
        <v>1</v>
      </c>
      <c r="S9" s="29">
        <f>95*(B9*C9+D9*E9+F9*G9+H9*I9+J9*K9+L9*M9+N9*O9)/((C9+E9+G9+I9+K9+M9+O9)*100)+R9</f>
        <v>82.7</v>
      </c>
    </row>
    <row r="10" spans="1:19" x14ac:dyDescent="0.3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19" x14ac:dyDescent="0.3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x14ac:dyDescent="0.35">
      <c r="A12" s="36" t="s">
        <v>13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32">
        <f>AVERAGE(S7:S8)</f>
        <v>89.775000000000006</v>
      </c>
    </row>
    <row r="13" spans="1:19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19" x14ac:dyDescent="0.35">
      <c r="A14" s="41" t="s">
        <v>14</v>
      </c>
      <c r="B14" s="41">
        <f>COUNTA(A1:A50)-4</f>
        <v>3</v>
      </c>
      <c r="C14" s="41">
        <f>B14*0.4</f>
        <v>1.2000000000000002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</row>
    <row r="18" ht="12.75" customHeight="1" x14ac:dyDescent="0.35"/>
  </sheetData>
  <sortState xmlns:xlrd2="http://schemas.microsoft.com/office/spreadsheetml/2017/richdata2" ref="A7:S9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8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15"/>
  <sheetViews>
    <sheetView zoomScale="59" zoomScaleNormal="85" workbookViewId="0">
      <selection activeCell="Q11" sqref="Q11"/>
    </sheetView>
  </sheetViews>
  <sheetFormatPr defaultRowHeight="14.5" x14ac:dyDescent="0.35"/>
  <cols>
    <col min="1" max="1" width="30.54296875" style="13" customWidth="1"/>
    <col min="2" max="2" width="10.90625" style="13" customWidth="1"/>
  </cols>
  <sheetData>
    <row r="1" spans="1:17" ht="15.75" customHeight="1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18.75" customHeight="1" x14ac:dyDescent="0.35">
      <c r="A2" s="156" t="s">
        <v>338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15.75" customHeight="1" x14ac:dyDescent="0.3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5.7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141.75" customHeight="1" x14ac:dyDescent="0.35">
      <c r="A5" s="158" t="s">
        <v>2</v>
      </c>
      <c r="B5" s="162" t="s">
        <v>106</v>
      </c>
      <c r="C5" s="161"/>
      <c r="D5" s="162" t="s">
        <v>419</v>
      </c>
      <c r="E5" s="161"/>
      <c r="F5" s="162" t="s">
        <v>339</v>
      </c>
      <c r="G5" s="161"/>
      <c r="H5" s="162" t="s">
        <v>340</v>
      </c>
      <c r="I5" s="161"/>
      <c r="J5" s="176"/>
      <c r="K5" s="161"/>
      <c r="L5" s="176"/>
      <c r="M5" s="161"/>
      <c r="N5" s="176"/>
      <c r="O5" s="161"/>
      <c r="P5" s="160" t="s">
        <v>6</v>
      </c>
      <c r="Q5" s="160" t="s">
        <v>7</v>
      </c>
    </row>
    <row r="6" spans="1:17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159"/>
      <c r="Q6" s="159"/>
    </row>
    <row r="7" spans="1:17" ht="15.75" customHeight="1" x14ac:dyDescent="0.35">
      <c r="A7" s="128" t="s">
        <v>343</v>
      </c>
      <c r="B7" s="107">
        <v>95</v>
      </c>
      <c r="C7" s="107">
        <v>1</v>
      </c>
      <c r="D7" s="107">
        <v>92</v>
      </c>
      <c r="E7" s="107">
        <v>1</v>
      </c>
      <c r="F7" s="107">
        <v>92</v>
      </c>
      <c r="G7" s="107">
        <v>1</v>
      </c>
      <c r="H7" s="107">
        <v>93</v>
      </c>
      <c r="I7" s="107">
        <v>1</v>
      </c>
      <c r="J7" s="107"/>
      <c r="K7" s="107"/>
      <c r="L7" s="107"/>
      <c r="M7" s="107"/>
      <c r="N7" s="122"/>
      <c r="O7" s="107"/>
      <c r="P7" s="107">
        <v>5</v>
      </c>
      <c r="Q7" s="109">
        <f>95*(B7*C7+D7*E7+F7*G7+H7*I7)/((C7+E7+G7+I7)*100)+P7</f>
        <v>93.35</v>
      </c>
    </row>
    <row r="8" spans="1:17" ht="15.75" customHeight="1" x14ac:dyDescent="0.35">
      <c r="A8" s="91" t="s">
        <v>341</v>
      </c>
      <c r="B8" s="96">
        <v>97</v>
      </c>
      <c r="C8" s="96">
        <v>1</v>
      </c>
      <c r="D8" s="96">
        <v>95</v>
      </c>
      <c r="E8" s="96">
        <v>1</v>
      </c>
      <c r="F8" s="96">
        <v>95</v>
      </c>
      <c r="G8" s="96">
        <v>1</v>
      </c>
      <c r="H8" s="96">
        <v>94</v>
      </c>
      <c r="I8" s="96">
        <v>1</v>
      </c>
      <c r="J8" s="96"/>
      <c r="K8" s="96"/>
      <c r="L8" s="96"/>
      <c r="M8" s="96"/>
      <c r="N8" s="52"/>
      <c r="O8" s="96"/>
      <c r="P8" s="96"/>
      <c r="Q8" s="29">
        <f>95*(B8*C8+D8*E8+F8*G8+H8*I8)/((C8+E8+G8+I8)*100)+P8</f>
        <v>90.487499999999997</v>
      </c>
    </row>
    <row r="9" spans="1:17" ht="15.75" customHeight="1" x14ac:dyDescent="0.35">
      <c r="A9" s="91" t="s">
        <v>342</v>
      </c>
      <c r="B9" s="96">
        <v>95</v>
      </c>
      <c r="C9" s="96">
        <v>1</v>
      </c>
      <c r="D9" s="96">
        <v>93</v>
      </c>
      <c r="E9" s="96">
        <v>1</v>
      </c>
      <c r="F9" s="96">
        <v>90</v>
      </c>
      <c r="G9" s="96">
        <v>1</v>
      </c>
      <c r="H9" s="96">
        <v>90</v>
      </c>
      <c r="I9" s="96">
        <v>1</v>
      </c>
      <c r="J9" s="96"/>
      <c r="K9" s="96"/>
      <c r="L9" s="96"/>
      <c r="M9" s="96"/>
      <c r="N9" s="52"/>
      <c r="O9" s="96"/>
      <c r="P9" s="96"/>
      <c r="Q9" s="29">
        <f>95*(B9*C9+D9*E9+F9*G9+H9*I9)/((C9+E9+G9+I9)*100)+P9</f>
        <v>87.4</v>
      </c>
    </row>
    <row r="10" spans="1:17" ht="15.75" customHeight="1" x14ac:dyDescent="0.35">
      <c r="A10" s="91" t="s">
        <v>344</v>
      </c>
      <c r="B10" s="96">
        <v>95</v>
      </c>
      <c r="C10" s="96">
        <v>1</v>
      </c>
      <c r="D10" s="96">
        <v>92</v>
      </c>
      <c r="E10" s="96">
        <v>1</v>
      </c>
      <c r="F10" s="96">
        <v>90</v>
      </c>
      <c r="G10" s="96">
        <v>1</v>
      </c>
      <c r="H10" s="96">
        <v>90</v>
      </c>
      <c r="I10" s="96">
        <v>1</v>
      </c>
      <c r="J10" s="96"/>
      <c r="K10" s="96"/>
      <c r="L10" s="96"/>
      <c r="M10" s="96"/>
      <c r="N10" s="52"/>
      <c r="O10" s="96"/>
      <c r="P10" s="96"/>
      <c r="Q10" s="29">
        <f>95*(B10*C10+D10*E10+F10*G10+H10*I10)/((C10+E10+G10+I10)*100)+P10</f>
        <v>87.162499999999994</v>
      </c>
    </row>
    <row r="11" spans="1:17" ht="15.75" customHeight="1" x14ac:dyDescent="0.3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7" ht="15.75" customHeight="1" x14ac:dyDescent="0.3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spans="1:17" ht="15.75" customHeight="1" x14ac:dyDescent="0.35">
      <c r="A13" s="36" t="s">
        <v>13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32">
        <f>AVERAGE(Q7:Q10)</f>
        <v>89.6</v>
      </c>
    </row>
    <row r="14" spans="1:17" ht="15.75" customHeight="1" x14ac:dyDescent="0.3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7" ht="15.75" customHeight="1" x14ac:dyDescent="0.35">
      <c r="A15" s="41" t="s">
        <v>14</v>
      </c>
      <c r="B15" s="41">
        <f>COUNTA(A1:A50)-4</f>
        <v>4</v>
      </c>
      <c r="C15" s="41">
        <f>B15*0.4</f>
        <v>1.6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</sheetData>
  <sortState xmlns:xlrd2="http://schemas.microsoft.com/office/spreadsheetml/2017/richdata2" ref="A7:Q10">
    <sortCondition descending="1" ref="Q7"/>
  </sortState>
  <mergeCells count="11">
    <mergeCell ref="P5:P6"/>
    <mergeCell ref="Q5:Q6"/>
    <mergeCell ref="A2:Q2"/>
    <mergeCell ref="A5:A6"/>
    <mergeCell ref="B5:C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15"/>
  <sheetViews>
    <sheetView zoomScale="55" zoomScaleNormal="55" workbookViewId="0">
      <selection activeCell="B7" sqref="B7:G8"/>
    </sheetView>
  </sheetViews>
  <sheetFormatPr defaultColWidth="9.08984375" defaultRowHeight="14" x14ac:dyDescent="0.3"/>
  <cols>
    <col min="1" max="1" width="49.54296875" style="89" customWidth="1"/>
    <col min="2" max="2" width="10.90625" style="89" customWidth="1"/>
    <col min="3" max="3" width="9.36328125" style="89" bestFit="1" customWidth="1"/>
    <col min="4" max="4" width="9.08984375" style="89" customWidth="1"/>
    <col min="5" max="5" width="9.36328125" style="89" bestFit="1" customWidth="1"/>
    <col min="6" max="6" width="9.08984375" style="89" customWidth="1"/>
    <col min="7" max="7" width="11.08984375" style="89" customWidth="1"/>
    <col min="8" max="8" width="9.08984375" style="89" customWidth="1"/>
    <col min="9" max="9" width="9.36328125" style="89" bestFit="1" customWidth="1"/>
    <col min="10" max="10" width="9.08984375" style="89" customWidth="1"/>
    <col min="11" max="11" width="9.36328125" style="89" bestFit="1" customWidth="1"/>
    <col min="12" max="12" width="9.08984375" style="89" customWidth="1"/>
    <col min="13" max="13" width="9.36328125" style="89" bestFit="1" customWidth="1"/>
    <col min="14" max="14" width="9.08984375" style="89" customWidth="1"/>
    <col min="15" max="15" width="9.36328125" style="89" bestFit="1" customWidth="1"/>
    <col min="16" max="16" width="9.08984375" style="89" customWidth="1"/>
    <col min="17" max="17" width="10.6328125" style="89" bestFit="1" customWidth="1"/>
    <col min="18" max="18" width="9.08984375" style="89" customWidth="1"/>
    <col min="19" max="16384" width="9.08984375" style="89"/>
  </cols>
  <sheetData>
    <row r="1" spans="1:17" ht="15.75" customHeight="1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18.75" customHeight="1" x14ac:dyDescent="0.35">
      <c r="A2" s="156" t="s">
        <v>345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3" spans="1:17" ht="15.75" customHeight="1" x14ac:dyDescent="0.3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5.7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75" customHeight="1" x14ac:dyDescent="0.35">
      <c r="A5" s="179" t="s">
        <v>2</v>
      </c>
      <c r="B5" s="162" t="s">
        <v>3</v>
      </c>
      <c r="C5" s="161"/>
      <c r="D5" s="162" t="s">
        <v>4</v>
      </c>
      <c r="E5" s="161"/>
      <c r="F5" s="162" t="s">
        <v>5</v>
      </c>
      <c r="G5" s="161"/>
      <c r="H5" s="177"/>
      <c r="I5" s="161"/>
      <c r="J5" s="177"/>
      <c r="K5" s="161"/>
      <c r="L5" s="177"/>
      <c r="M5" s="161"/>
      <c r="N5" s="177"/>
      <c r="O5" s="161"/>
      <c r="P5" s="177" t="s">
        <v>6</v>
      </c>
      <c r="Q5" s="177" t="s">
        <v>7</v>
      </c>
    </row>
    <row r="6" spans="1:17" ht="18.75" customHeight="1" x14ac:dyDescent="0.3">
      <c r="A6" s="159"/>
      <c r="B6" s="101" t="s">
        <v>8</v>
      </c>
      <c r="C6" s="101" t="s">
        <v>9</v>
      </c>
      <c r="D6" s="101" t="s">
        <v>8</v>
      </c>
      <c r="E6" s="101" t="s">
        <v>9</v>
      </c>
      <c r="F6" s="101" t="s">
        <v>8</v>
      </c>
      <c r="G6" s="101" t="s">
        <v>9</v>
      </c>
      <c r="H6" s="101" t="s">
        <v>8</v>
      </c>
      <c r="I6" s="101" t="s">
        <v>9</v>
      </c>
      <c r="J6" s="101" t="s">
        <v>8</v>
      </c>
      <c r="K6" s="101" t="s">
        <v>9</v>
      </c>
      <c r="L6" s="101" t="s">
        <v>8</v>
      </c>
      <c r="M6" s="101" t="s">
        <v>9</v>
      </c>
      <c r="N6" s="101" t="s">
        <v>8</v>
      </c>
      <c r="O6" s="101" t="s">
        <v>9</v>
      </c>
      <c r="P6" s="159"/>
      <c r="Q6" s="159"/>
    </row>
    <row r="7" spans="1:17" ht="18.75" customHeight="1" x14ac:dyDescent="0.4">
      <c r="A7" s="130" t="s">
        <v>346</v>
      </c>
      <c r="B7" s="148">
        <v>90</v>
      </c>
      <c r="C7" s="132">
        <v>1</v>
      </c>
      <c r="D7" s="148">
        <v>95</v>
      </c>
      <c r="E7" s="132">
        <v>1</v>
      </c>
      <c r="F7" s="148">
        <v>95</v>
      </c>
      <c r="G7" s="132">
        <v>1</v>
      </c>
      <c r="H7" s="131"/>
      <c r="I7" s="132"/>
      <c r="J7" s="131"/>
      <c r="K7" s="132"/>
      <c r="L7" s="131"/>
      <c r="M7" s="132"/>
      <c r="N7" s="133"/>
      <c r="O7" s="132"/>
      <c r="P7" s="131">
        <v>1</v>
      </c>
      <c r="Q7" s="134">
        <f>95*(B7*C7+D7*E7+F7*G7)/((C7+E7+G7)*100)+P7</f>
        <v>89.666666666666671</v>
      </c>
    </row>
    <row r="8" spans="1:17" ht="18.75" customHeight="1" x14ac:dyDescent="0.4">
      <c r="A8" s="75" t="s">
        <v>349</v>
      </c>
      <c r="B8" s="82">
        <v>90</v>
      </c>
      <c r="C8" s="82">
        <v>1</v>
      </c>
      <c r="D8" s="82">
        <v>95</v>
      </c>
      <c r="E8" s="82">
        <v>1</v>
      </c>
      <c r="F8" s="82">
        <v>93</v>
      </c>
      <c r="G8" s="82">
        <v>1</v>
      </c>
      <c r="H8" s="76"/>
      <c r="I8" s="76"/>
      <c r="J8" s="76"/>
      <c r="K8" s="76"/>
      <c r="L8" s="76"/>
      <c r="M8" s="76"/>
      <c r="N8" s="90"/>
      <c r="O8" s="76"/>
      <c r="P8" s="76"/>
      <c r="Q8" s="77">
        <f>95*(B8*C8+D8*E8+F8*G8)/((C8+E8+G8)*100)+P8</f>
        <v>88.033333333333331</v>
      </c>
    </row>
    <row r="9" spans="1:17" ht="18.75" customHeight="1" x14ac:dyDescent="0.4">
      <c r="A9" s="75" t="s">
        <v>347</v>
      </c>
      <c r="B9" s="76"/>
      <c r="C9" s="101"/>
      <c r="D9" s="76"/>
      <c r="E9" s="101"/>
      <c r="F9" s="76"/>
      <c r="G9" s="101"/>
      <c r="H9" s="76"/>
      <c r="I9" s="101"/>
      <c r="J9" s="76"/>
      <c r="K9" s="101"/>
      <c r="L9" s="76"/>
      <c r="M9" s="101"/>
      <c r="N9" s="90"/>
      <c r="O9" s="101"/>
      <c r="P9" s="76"/>
      <c r="Q9" s="77"/>
    </row>
    <row r="10" spans="1:17" ht="18.75" customHeight="1" x14ac:dyDescent="0.4">
      <c r="A10" s="75" t="s">
        <v>348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90"/>
      <c r="O10" s="101"/>
      <c r="P10" s="101"/>
      <c r="Q10" s="77"/>
    </row>
    <row r="11" spans="1:17" ht="18.75" customHeight="1" x14ac:dyDescent="0.4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ht="18.75" customHeight="1" x14ac:dyDescent="0.4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</row>
    <row r="13" spans="1:17" ht="18.75" customHeight="1" x14ac:dyDescent="0.4">
      <c r="A13" s="78" t="s">
        <v>13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>
        <f>AVERAGE(Q7:Q10)</f>
        <v>88.85</v>
      </c>
    </row>
    <row r="14" spans="1:17" ht="18.75" customHeight="1" x14ac:dyDescent="0.4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7" ht="18.75" customHeight="1" x14ac:dyDescent="0.4">
      <c r="A15" s="81" t="s">
        <v>14</v>
      </c>
      <c r="B15" s="81">
        <f>COUNTA(A1:A50)-4</f>
        <v>4</v>
      </c>
      <c r="C15" s="81">
        <f>B15*0.4</f>
        <v>1.6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</sheetData>
  <sortState xmlns:xlrd2="http://schemas.microsoft.com/office/spreadsheetml/2017/richdata2" ref="A7:Q10">
    <sortCondition descending="1" ref="Q7"/>
  </sortState>
  <mergeCells count="11">
    <mergeCell ref="Q5:Q6"/>
    <mergeCell ref="A2:Q2"/>
    <mergeCell ref="A5:A6"/>
    <mergeCell ref="B5:C5"/>
    <mergeCell ref="D5:E5"/>
    <mergeCell ref="F5:G5"/>
    <mergeCell ref="H5:I5"/>
    <mergeCell ref="J5:K5"/>
    <mergeCell ref="L5:M5"/>
    <mergeCell ref="N5:O5"/>
    <mergeCell ref="P5:P6"/>
  </mergeCells>
  <pageMargins left="0.7" right="0.7" top="0.75" bottom="0.75" header="0.3" footer="0.3"/>
  <pageSetup paperSize="9" orientation="portrait" verticalDpi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13"/>
  <sheetViews>
    <sheetView zoomScale="55" zoomScaleNormal="55" workbookViewId="0">
      <selection activeCell="B7" sqref="B7:G8"/>
    </sheetView>
  </sheetViews>
  <sheetFormatPr defaultRowHeight="14.5" x14ac:dyDescent="0.35"/>
  <cols>
    <col min="1" max="1" width="39.453125" style="13" customWidth="1"/>
    <col min="2" max="2" width="10.90625" style="13" customWidth="1"/>
    <col min="16" max="16" width="12.36328125" style="13" bestFit="1" customWidth="1"/>
    <col min="17" max="17" width="11.36328125" style="13" bestFit="1" customWidth="1"/>
  </cols>
  <sheetData>
    <row r="1" spans="1:17" ht="15.75" customHeight="1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18.75" customHeight="1" x14ac:dyDescent="0.35">
      <c r="A2" s="156" t="s">
        <v>350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15.75" customHeight="1" x14ac:dyDescent="0.3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5.7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39.75" customHeight="1" x14ac:dyDescent="0.35">
      <c r="A5" s="158" t="s">
        <v>2</v>
      </c>
      <c r="B5" s="168" t="s">
        <v>351</v>
      </c>
      <c r="C5" s="161"/>
      <c r="D5" s="168" t="s">
        <v>352</v>
      </c>
      <c r="E5" s="161"/>
      <c r="F5" s="168" t="s">
        <v>214</v>
      </c>
      <c r="G5" s="161"/>
      <c r="H5" s="160"/>
      <c r="I5" s="161"/>
      <c r="J5" s="160"/>
      <c r="K5" s="161"/>
      <c r="L5" s="160"/>
      <c r="M5" s="161"/>
      <c r="N5" s="160"/>
      <c r="O5" s="161"/>
      <c r="P5" s="160" t="s">
        <v>6</v>
      </c>
      <c r="Q5" s="160" t="s">
        <v>7</v>
      </c>
    </row>
    <row r="6" spans="1:17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159"/>
      <c r="Q6" s="159"/>
    </row>
    <row r="7" spans="1:17" ht="15.75" customHeight="1" x14ac:dyDescent="0.35">
      <c r="A7" s="105" t="s">
        <v>353</v>
      </c>
      <c r="B7" s="146">
        <v>85</v>
      </c>
      <c r="C7" s="107">
        <v>1</v>
      </c>
      <c r="D7" s="146">
        <v>83</v>
      </c>
      <c r="E7" s="107">
        <v>1</v>
      </c>
      <c r="F7" s="146">
        <v>80</v>
      </c>
      <c r="G7" s="107">
        <v>1</v>
      </c>
      <c r="H7" s="122"/>
      <c r="I7" s="107"/>
      <c r="J7" s="122"/>
      <c r="K7" s="107"/>
      <c r="L7" s="122"/>
      <c r="M7" s="107"/>
      <c r="N7" s="118"/>
      <c r="O7" s="107"/>
      <c r="P7" s="122"/>
      <c r="Q7" s="109">
        <f>95*(B7*C7+D7*E7+F7*G7)/((C7+E7+G7)*100)+P7</f>
        <v>78.533333333333331</v>
      </c>
    </row>
    <row r="8" spans="1:17" ht="15.75" customHeight="1" x14ac:dyDescent="0.35">
      <c r="A8" s="28" t="s">
        <v>354</v>
      </c>
      <c r="B8" s="147">
        <v>85</v>
      </c>
      <c r="C8" s="102">
        <v>1</v>
      </c>
      <c r="D8" s="147">
        <v>83</v>
      </c>
      <c r="E8" s="102">
        <v>1</v>
      </c>
      <c r="F8" s="147">
        <v>67</v>
      </c>
      <c r="G8" s="102">
        <v>1</v>
      </c>
      <c r="H8" s="52"/>
      <c r="I8" s="96"/>
      <c r="J8" s="52"/>
      <c r="K8" s="96"/>
      <c r="L8" s="52"/>
      <c r="M8" s="96"/>
      <c r="N8" s="92"/>
      <c r="O8" s="96"/>
      <c r="P8" s="52"/>
      <c r="Q8" s="29">
        <f>95*(B8*C8+D8*E8+F8*G8)/((C8+E8+G8)*100)+P8</f>
        <v>74.416666666666671</v>
      </c>
    </row>
    <row r="9" spans="1:17" ht="15.75" customHeight="1" x14ac:dyDescent="0.3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</row>
    <row r="10" spans="1:17" ht="15.75" customHeight="1" x14ac:dyDescent="0.3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ht="15.75" customHeight="1" x14ac:dyDescent="0.35">
      <c r="A11" s="36" t="s">
        <v>13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32">
        <f>AVERAGE(Q7:Q8)</f>
        <v>76.474999999999994</v>
      </c>
    </row>
    <row r="12" spans="1:17" ht="15.75" customHeight="1" x14ac:dyDescent="0.3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spans="1:17" ht="15.75" customHeight="1" x14ac:dyDescent="0.35">
      <c r="A13" s="41" t="s">
        <v>14</v>
      </c>
      <c r="B13" s="41">
        <f>COUNTA(A1:A50)-4</f>
        <v>2</v>
      </c>
      <c r="C13" s="41">
        <f>B13*0.4</f>
        <v>0.8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</sheetData>
  <mergeCells count="11">
    <mergeCell ref="Q5:Q6"/>
    <mergeCell ref="A2:Q2"/>
    <mergeCell ref="A5:A6"/>
    <mergeCell ref="B5:C5"/>
    <mergeCell ref="D5:E5"/>
    <mergeCell ref="F5:G5"/>
    <mergeCell ref="H5:I5"/>
    <mergeCell ref="J5:K5"/>
    <mergeCell ref="L5:M5"/>
    <mergeCell ref="N5:O5"/>
    <mergeCell ref="P5:P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20"/>
  <sheetViews>
    <sheetView zoomScale="85" zoomScaleNormal="85" workbookViewId="0">
      <selection activeCell="B7" sqref="B7:G12"/>
    </sheetView>
  </sheetViews>
  <sheetFormatPr defaultRowHeight="14.5" x14ac:dyDescent="0.35"/>
  <cols>
    <col min="1" max="1" width="40.08984375" style="13" customWidth="1"/>
    <col min="2" max="2" width="10.90625" style="13" customWidth="1"/>
  </cols>
  <sheetData>
    <row r="1" spans="1:17" ht="15.75" customHeight="1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18.75" customHeight="1" x14ac:dyDescent="0.35">
      <c r="A2" s="156" t="s">
        <v>355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15.75" customHeight="1" x14ac:dyDescent="0.3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5.7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64.5" customHeight="1" x14ac:dyDescent="0.35">
      <c r="A5" s="158" t="s">
        <v>2</v>
      </c>
      <c r="B5" s="168" t="s">
        <v>23</v>
      </c>
      <c r="C5" s="161"/>
      <c r="D5" s="168" t="s">
        <v>24</v>
      </c>
      <c r="E5" s="161"/>
      <c r="F5" s="168" t="s">
        <v>219</v>
      </c>
      <c r="G5" s="161"/>
      <c r="H5" s="160"/>
      <c r="I5" s="161"/>
      <c r="J5" s="160"/>
      <c r="K5" s="161"/>
      <c r="L5" s="160"/>
      <c r="M5" s="161"/>
      <c r="N5" s="160"/>
      <c r="O5" s="161"/>
      <c r="P5" s="160" t="s">
        <v>6</v>
      </c>
      <c r="Q5" s="160" t="s">
        <v>7</v>
      </c>
    </row>
    <row r="6" spans="1:17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159"/>
      <c r="Q6" s="159"/>
    </row>
    <row r="7" spans="1:17" ht="15.75" customHeight="1" x14ac:dyDescent="0.35">
      <c r="A7" s="105" t="s">
        <v>357</v>
      </c>
      <c r="B7" s="146">
        <v>90</v>
      </c>
      <c r="C7" s="107">
        <v>1</v>
      </c>
      <c r="D7" s="146">
        <v>90</v>
      </c>
      <c r="E7" s="107">
        <v>1</v>
      </c>
      <c r="F7" s="146">
        <v>80</v>
      </c>
      <c r="G7" s="107">
        <v>1</v>
      </c>
      <c r="H7" s="122"/>
      <c r="I7" s="107"/>
      <c r="J7" s="122"/>
      <c r="K7" s="107"/>
      <c r="L7" s="122"/>
      <c r="M7" s="107"/>
      <c r="N7" s="122"/>
      <c r="O7" s="107"/>
      <c r="P7" s="122"/>
      <c r="Q7" s="109">
        <f t="shared" ref="Q7:Q12" si="0">95*(B7*C7+D7*E7+F7*G7)/((C7+E7+G7)*100)+P7</f>
        <v>82.333333333333329</v>
      </c>
    </row>
    <row r="8" spans="1:17" ht="15.75" customHeight="1" x14ac:dyDescent="0.35">
      <c r="A8" s="105" t="s">
        <v>363</v>
      </c>
      <c r="B8" s="146">
        <v>75</v>
      </c>
      <c r="C8" s="107">
        <v>1</v>
      </c>
      <c r="D8" s="146">
        <v>90</v>
      </c>
      <c r="E8" s="107">
        <v>1</v>
      </c>
      <c r="F8" s="146">
        <v>90</v>
      </c>
      <c r="G8" s="107">
        <v>1</v>
      </c>
      <c r="H8" s="127"/>
      <c r="I8" s="127"/>
      <c r="J8" s="127"/>
      <c r="K8" s="127"/>
      <c r="L8" s="127"/>
      <c r="M8" s="127"/>
      <c r="N8" s="122"/>
      <c r="O8" s="127"/>
      <c r="P8" s="127"/>
      <c r="Q8" s="109">
        <f t="shared" si="0"/>
        <v>80.75</v>
      </c>
    </row>
    <row r="9" spans="1:17" ht="15.75" customHeight="1" x14ac:dyDescent="0.35">
      <c r="A9" s="105" t="s">
        <v>359</v>
      </c>
      <c r="B9" s="146">
        <v>80</v>
      </c>
      <c r="C9" s="107">
        <v>1</v>
      </c>
      <c r="D9" s="146">
        <v>85</v>
      </c>
      <c r="E9" s="107">
        <v>1</v>
      </c>
      <c r="F9" s="146">
        <v>80</v>
      </c>
      <c r="G9" s="107">
        <v>1</v>
      </c>
      <c r="H9" s="122"/>
      <c r="I9" s="122"/>
      <c r="J9" s="122"/>
      <c r="K9" s="122"/>
      <c r="L9" s="122"/>
      <c r="M9" s="122"/>
      <c r="N9" s="122"/>
      <c r="O9" s="122"/>
      <c r="P9" s="122"/>
      <c r="Q9" s="109">
        <f t="shared" si="0"/>
        <v>77.583333333333329</v>
      </c>
    </row>
    <row r="10" spans="1:17" ht="15.75" customHeight="1" x14ac:dyDescent="0.35">
      <c r="A10" s="28" t="s">
        <v>360</v>
      </c>
      <c r="B10" s="147">
        <v>70</v>
      </c>
      <c r="C10" s="102">
        <v>1</v>
      </c>
      <c r="D10" s="147">
        <v>90</v>
      </c>
      <c r="E10" s="102">
        <v>1</v>
      </c>
      <c r="F10" s="147">
        <v>80</v>
      </c>
      <c r="G10" s="102">
        <v>1</v>
      </c>
      <c r="H10" s="83"/>
      <c r="I10" s="83"/>
      <c r="J10" s="83"/>
      <c r="K10" s="83"/>
      <c r="L10" s="83"/>
      <c r="M10" s="83"/>
      <c r="N10" s="52"/>
      <c r="O10" s="83"/>
      <c r="P10" s="83"/>
      <c r="Q10" s="29">
        <f t="shared" si="0"/>
        <v>76</v>
      </c>
    </row>
    <row r="11" spans="1:17" ht="15.75" customHeight="1" x14ac:dyDescent="0.35">
      <c r="A11" s="28" t="s">
        <v>361</v>
      </c>
      <c r="B11" s="147">
        <v>70</v>
      </c>
      <c r="C11" s="102">
        <v>1</v>
      </c>
      <c r="D11" s="147">
        <v>90</v>
      </c>
      <c r="E11" s="102">
        <v>1</v>
      </c>
      <c r="F11" s="147">
        <v>80</v>
      </c>
      <c r="G11" s="102">
        <v>1</v>
      </c>
      <c r="H11" s="83"/>
      <c r="I11" s="83"/>
      <c r="J11" s="83"/>
      <c r="K11" s="83"/>
      <c r="L11" s="83"/>
      <c r="M11" s="83"/>
      <c r="N11" s="52"/>
      <c r="O11" s="83"/>
      <c r="P11" s="83"/>
      <c r="Q11" s="29">
        <f t="shared" si="0"/>
        <v>76</v>
      </c>
    </row>
    <row r="12" spans="1:17" ht="15.75" customHeight="1" x14ac:dyDescent="0.35">
      <c r="A12" s="28" t="s">
        <v>364</v>
      </c>
      <c r="B12" s="147">
        <v>70</v>
      </c>
      <c r="C12" s="102">
        <v>1</v>
      </c>
      <c r="D12" s="147">
        <v>90</v>
      </c>
      <c r="E12" s="102">
        <v>1</v>
      </c>
      <c r="F12" s="147">
        <v>80</v>
      </c>
      <c r="G12" s="102">
        <v>1</v>
      </c>
      <c r="H12" s="83"/>
      <c r="I12" s="83"/>
      <c r="J12" s="83"/>
      <c r="K12" s="83"/>
      <c r="L12" s="83"/>
      <c r="M12" s="83"/>
      <c r="N12" s="52"/>
      <c r="O12" s="83"/>
      <c r="P12" s="83"/>
      <c r="Q12" s="29">
        <f t="shared" si="0"/>
        <v>76</v>
      </c>
    </row>
    <row r="13" spans="1:17" ht="15.75" customHeight="1" x14ac:dyDescent="0.35">
      <c r="A13" s="28" t="s">
        <v>356</v>
      </c>
      <c r="B13" s="52"/>
      <c r="C13" s="96"/>
      <c r="D13" s="52"/>
      <c r="E13" s="96"/>
      <c r="F13" s="52"/>
      <c r="G13" s="96"/>
      <c r="H13" s="52"/>
      <c r="I13" s="96"/>
      <c r="J13" s="52"/>
      <c r="K13" s="96"/>
      <c r="L13" s="52"/>
      <c r="M13" s="96"/>
      <c r="N13" s="52"/>
      <c r="O13" s="96"/>
      <c r="P13" s="52"/>
      <c r="Q13" s="29"/>
    </row>
    <row r="14" spans="1:17" ht="15.75" customHeight="1" x14ac:dyDescent="0.35">
      <c r="A14" s="28" t="s">
        <v>358</v>
      </c>
      <c r="B14" s="52"/>
      <c r="C14" s="96"/>
      <c r="D14" s="52"/>
      <c r="E14" s="96"/>
      <c r="F14" s="52"/>
      <c r="G14" s="96"/>
      <c r="H14" s="52"/>
      <c r="I14" s="52"/>
      <c r="J14" s="52"/>
      <c r="K14" s="52"/>
      <c r="L14" s="52"/>
      <c r="M14" s="52"/>
      <c r="N14" s="52"/>
      <c r="O14" s="52"/>
      <c r="P14" s="52"/>
      <c r="Q14" s="29"/>
    </row>
    <row r="15" spans="1:17" ht="15.75" customHeight="1" x14ac:dyDescent="0.35">
      <c r="A15" s="28" t="s">
        <v>362</v>
      </c>
      <c r="B15" s="83"/>
      <c r="C15" s="96"/>
      <c r="D15" s="83"/>
      <c r="E15" s="96"/>
      <c r="F15" s="83"/>
      <c r="G15" s="96"/>
      <c r="H15" s="83"/>
      <c r="I15" s="83"/>
      <c r="J15" s="83"/>
      <c r="K15" s="83"/>
      <c r="L15" s="83"/>
      <c r="M15" s="83"/>
      <c r="N15" s="52"/>
      <c r="O15" s="83"/>
      <c r="P15" s="83"/>
      <c r="Q15" s="29"/>
    </row>
    <row r="16" spans="1:17" x14ac:dyDescent="0.35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 x14ac:dyDescent="0.3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 ht="15.75" customHeight="1" x14ac:dyDescent="0.35">
      <c r="A18" s="36" t="s">
        <v>13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32">
        <f>AVERAGE(Q7:Q15)</f>
        <v>78.1111111111111</v>
      </c>
    </row>
    <row r="19" spans="1:17" ht="15.75" customHeight="1" x14ac:dyDescent="0.3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7" ht="15.75" customHeight="1" x14ac:dyDescent="0.35">
      <c r="A20" s="41" t="s">
        <v>14</v>
      </c>
      <c r="B20" s="41">
        <f>COUNTA(A1:A50)-4</f>
        <v>9</v>
      </c>
      <c r="C20" s="41">
        <f>B20*0.4</f>
        <v>3.6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</sheetData>
  <sortState xmlns:xlrd2="http://schemas.microsoft.com/office/spreadsheetml/2017/richdata2" ref="A7:Q15">
    <sortCondition descending="1" ref="Q7"/>
  </sortState>
  <mergeCells count="11">
    <mergeCell ref="Q5:Q6"/>
    <mergeCell ref="A2:Q2"/>
    <mergeCell ref="A5:A6"/>
    <mergeCell ref="B5:C5"/>
    <mergeCell ref="D5:E5"/>
    <mergeCell ref="F5:G5"/>
    <mergeCell ref="H5:I5"/>
    <mergeCell ref="J5:K5"/>
    <mergeCell ref="L5:M5"/>
    <mergeCell ref="N5:O5"/>
    <mergeCell ref="P5:P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S21"/>
  <sheetViews>
    <sheetView zoomScale="68" zoomScaleNormal="100" workbookViewId="0">
      <selection activeCell="S9" sqref="S9"/>
    </sheetView>
  </sheetViews>
  <sheetFormatPr defaultRowHeight="13" x14ac:dyDescent="0.3"/>
  <cols>
    <col min="1" max="1" width="34.54296875" style="6" customWidth="1"/>
    <col min="2" max="2" width="6.453125" style="6" customWidth="1"/>
    <col min="3" max="3" width="7.54296875" style="6" bestFit="1" customWidth="1"/>
    <col min="4" max="4" width="6.6328125" style="6" customWidth="1"/>
    <col min="5" max="5" width="7.08984375" style="6" customWidth="1"/>
    <col min="6" max="6" width="6.90625" style="6" customWidth="1"/>
    <col min="7" max="11" width="7" style="6" customWidth="1"/>
    <col min="12" max="17" width="7.54296875" style="6" customWidth="1"/>
    <col min="18" max="18" width="6.453125" style="6" customWidth="1"/>
    <col min="19" max="19" width="11.90625" style="6" bestFit="1" customWidth="1"/>
    <col min="20" max="256" width="9.08984375" style="6" customWidth="1"/>
    <col min="257" max="257" width="15.90625" style="6" customWidth="1"/>
    <col min="258" max="258" width="6.453125" style="6" customWidth="1"/>
    <col min="259" max="259" width="7.54296875" style="6" bestFit="1" customWidth="1"/>
    <col min="260" max="260" width="6.6328125" style="6" customWidth="1"/>
    <col min="261" max="261" width="7.08984375" style="6" customWidth="1"/>
    <col min="262" max="262" width="6.90625" style="6" customWidth="1"/>
    <col min="263" max="267" width="7" style="6" customWidth="1"/>
    <col min="268" max="273" width="7.54296875" style="6" customWidth="1"/>
    <col min="274" max="274" width="6.453125" style="6" customWidth="1"/>
    <col min="275" max="275" width="11.90625" style="6" bestFit="1" customWidth="1"/>
    <col min="276" max="512" width="9.08984375" style="6" customWidth="1"/>
    <col min="513" max="513" width="15.90625" style="6" customWidth="1"/>
    <col min="514" max="514" width="6.453125" style="6" customWidth="1"/>
    <col min="515" max="515" width="7.54296875" style="6" bestFit="1" customWidth="1"/>
    <col min="516" max="516" width="6.6328125" style="6" customWidth="1"/>
    <col min="517" max="517" width="7.08984375" style="6" customWidth="1"/>
    <col min="518" max="518" width="6.90625" style="6" customWidth="1"/>
    <col min="519" max="523" width="7" style="6" customWidth="1"/>
    <col min="524" max="529" width="7.54296875" style="6" customWidth="1"/>
    <col min="530" max="530" width="6.453125" style="6" customWidth="1"/>
    <col min="531" max="531" width="11.90625" style="6" bestFit="1" customWidth="1"/>
    <col min="532" max="768" width="9.08984375" style="6" customWidth="1"/>
    <col min="769" max="769" width="15.90625" style="6" customWidth="1"/>
    <col min="770" max="770" width="6.453125" style="6" customWidth="1"/>
    <col min="771" max="771" width="7.54296875" style="6" bestFit="1" customWidth="1"/>
    <col min="772" max="772" width="6.6328125" style="6" customWidth="1"/>
    <col min="773" max="773" width="7.08984375" style="6" customWidth="1"/>
    <col min="774" max="774" width="6.90625" style="6" customWidth="1"/>
    <col min="775" max="779" width="7" style="6" customWidth="1"/>
    <col min="780" max="785" width="7.54296875" style="6" customWidth="1"/>
    <col min="786" max="786" width="6.453125" style="6" customWidth="1"/>
    <col min="787" max="787" width="11.90625" style="6" bestFit="1" customWidth="1"/>
    <col min="788" max="1024" width="9.08984375" style="6" customWidth="1"/>
    <col min="1025" max="1025" width="15.90625" style="6" customWidth="1"/>
    <col min="1026" max="1026" width="6.453125" style="6" customWidth="1"/>
    <col min="1027" max="1027" width="7.54296875" style="6" bestFit="1" customWidth="1"/>
    <col min="1028" max="1028" width="6.6328125" style="6" customWidth="1"/>
    <col min="1029" max="1029" width="7.08984375" style="6" customWidth="1"/>
    <col min="1030" max="1030" width="6.90625" style="6" customWidth="1"/>
    <col min="1031" max="1035" width="7" style="6" customWidth="1"/>
    <col min="1036" max="1041" width="7.54296875" style="6" customWidth="1"/>
    <col min="1042" max="1042" width="6.453125" style="6" customWidth="1"/>
    <col min="1043" max="1043" width="11.90625" style="6" bestFit="1" customWidth="1"/>
    <col min="1044" max="1280" width="9.08984375" style="6" customWidth="1"/>
    <col min="1281" max="1281" width="15.90625" style="6" customWidth="1"/>
    <col min="1282" max="1282" width="6.453125" style="6" customWidth="1"/>
    <col min="1283" max="1283" width="7.54296875" style="6" bestFit="1" customWidth="1"/>
    <col min="1284" max="1284" width="6.6328125" style="6" customWidth="1"/>
    <col min="1285" max="1285" width="7.08984375" style="6" customWidth="1"/>
    <col min="1286" max="1286" width="6.90625" style="6" customWidth="1"/>
    <col min="1287" max="1291" width="7" style="6" customWidth="1"/>
    <col min="1292" max="1297" width="7.54296875" style="6" customWidth="1"/>
    <col min="1298" max="1298" width="6.453125" style="6" customWidth="1"/>
    <col min="1299" max="1299" width="11.90625" style="6" bestFit="1" customWidth="1"/>
    <col min="1300" max="1536" width="9.08984375" style="6" customWidth="1"/>
    <col min="1537" max="1537" width="15.90625" style="6" customWidth="1"/>
    <col min="1538" max="1538" width="6.453125" style="6" customWidth="1"/>
    <col min="1539" max="1539" width="7.54296875" style="6" bestFit="1" customWidth="1"/>
    <col min="1540" max="1540" width="6.6328125" style="6" customWidth="1"/>
    <col min="1541" max="1541" width="7.08984375" style="6" customWidth="1"/>
    <col min="1542" max="1542" width="6.90625" style="6" customWidth="1"/>
    <col min="1543" max="1547" width="7" style="6" customWidth="1"/>
    <col min="1548" max="1553" width="7.54296875" style="6" customWidth="1"/>
    <col min="1554" max="1554" width="6.453125" style="6" customWidth="1"/>
    <col min="1555" max="1555" width="11.90625" style="6" bestFit="1" customWidth="1"/>
    <col min="1556" max="1792" width="9.08984375" style="6" customWidth="1"/>
    <col min="1793" max="1793" width="15.90625" style="6" customWidth="1"/>
    <col min="1794" max="1794" width="6.453125" style="6" customWidth="1"/>
    <col min="1795" max="1795" width="7.54296875" style="6" bestFit="1" customWidth="1"/>
    <col min="1796" max="1796" width="6.6328125" style="6" customWidth="1"/>
    <col min="1797" max="1797" width="7.08984375" style="6" customWidth="1"/>
    <col min="1798" max="1798" width="6.90625" style="6" customWidth="1"/>
    <col min="1799" max="1803" width="7" style="6" customWidth="1"/>
    <col min="1804" max="1809" width="7.54296875" style="6" customWidth="1"/>
    <col min="1810" max="1810" width="6.453125" style="6" customWidth="1"/>
    <col min="1811" max="1811" width="11.90625" style="6" bestFit="1" customWidth="1"/>
    <col min="1812" max="2048" width="9.08984375" style="6" customWidth="1"/>
    <col min="2049" max="2049" width="15.90625" style="6" customWidth="1"/>
    <col min="2050" max="2050" width="6.453125" style="6" customWidth="1"/>
    <col min="2051" max="2051" width="7.54296875" style="6" bestFit="1" customWidth="1"/>
    <col min="2052" max="2052" width="6.6328125" style="6" customWidth="1"/>
    <col min="2053" max="2053" width="7.08984375" style="6" customWidth="1"/>
    <col min="2054" max="2054" width="6.90625" style="6" customWidth="1"/>
    <col min="2055" max="2059" width="7" style="6" customWidth="1"/>
    <col min="2060" max="2065" width="7.54296875" style="6" customWidth="1"/>
    <col min="2066" max="2066" width="6.453125" style="6" customWidth="1"/>
    <col min="2067" max="2067" width="11.90625" style="6" bestFit="1" customWidth="1"/>
    <col min="2068" max="2304" width="9.08984375" style="6" customWidth="1"/>
    <col min="2305" max="2305" width="15.90625" style="6" customWidth="1"/>
    <col min="2306" max="2306" width="6.453125" style="6" customWidth="1"/>
    <col min="2307" max="2307" width="7.54296875" style="6" bestFit="1" customWidth="1"/>
    <col min="2308" max="2308" width="6.6328125" style="6" customWidth="1"/>
    <col min="2309" max="2309" width="7.08984375" style="6" customWidth="1"/>
    <col min="2310" max="2310" width="6.90625" style="6" customWidth="1"/>
    <col min="2311" max="2315" width="7" style="6" customWidth="1"/>
    <col min="2316" max="2321" width="7.54296875" style="6" customWidth="1"/>
    <col min="2322" max="2322" width="6.453125" style="6" customWidth="1"/>
    <col min="2323" max="2323" width="11.90625" style="6" bestFit="1" customWidth="1"/>
    <col min="2324" max="2560" width="9.08984375" style="6" customWidth="1"/>
    <col min="2561" max="2561" width="15.90625" style="6" customWidth="1"/>
    <col min="2562" max="2562" width="6.453125" style="6" customWidth="1"/>
    <col min="2563" max="2563" width="7.54296875" style="6" bestFit="1" customWidth="1"/>
    <col min="2564" max="2564" width="6.6328125" style="6" customWidth="1"/>
    <col min="2565" max="2565" width="7.08984375" style="6" customWidth="1"/>
    <col min="2566" max="2566" width="6.90625" style="6" customWidth="1"/>
    <col min="2567" max="2571" width="7" style="6" customWidth="1"/>
    <col min="2572" max="2577" width="7.54296875" style="6" customWidth="1"/>
    <col min="2578" max="2578" width="6.453125" style="6" customWidth="1"/>
    <col min="2579" max="2579" width="11.90625" style="6" bestFit="1" customWidth="1"/>
    <col min="2580" max="2816" width="9.08984375" style="6" customWidth="1"/>
    <col min="2817" max="2817" width="15.90625" style="6" customWidth="1"/>
    <col min="2818" max="2818" width="6.453125" style="6" customWidth="1"/>
    <col min="2819" max="2819" width="7.54296875" style="6" bestFit="1" customWidth="1"/>
    <col min="2820" max="2820" width="6.6328125" style="6" customWidth="1"/>
    <col min="2821" max="2821" width="7.08984375" style="6" customWidth="1"/>
    <col min="2822" max="2822" width="6.90625" style="6" customWidth="1"/>
    <col min="2823" max="2827" width="7" style="6" customWidth="1"/>
    <col min="2828" max="2833" width="7.54296875" style="6" customWidth="1"/>
    <col min="2834" max="2834" width="6.453125" style="6" customWidth="1"/>
    <col min="2835" max="2835" width="11.90625" style="6" bestFit="1" customWidth="1"/>
    <col min="2836" max="3072" width="9.08984375" style="6" customWidth="1"/>
    <col min="3073" max="3073" width="15.90625" style="6" customWidth="1"/>
    <col min="3074" max="3074" width="6.453125" style="6" customWidth="1"/>
    <col min="3075" max="3075" width="7.54296875" style="6" bestFit="1" customWidth="1"/>
    <col min="3076" max="3076" width="6.6328125" style="6" customWidth="1"/>
    <col min="3077" max="3077" width="7.08984375" style="6" customWidth="1"/>
    <col min="3078" max="3078" width="6.90625" style="6" customWidth="1"/>
    <col min="3079" max="3083" width="7" style="6" customWidth="1"/>
    <col min="3084" max="3089" width="7.54296875" style="6" customWidth="1"/>
    <col min="3090" max="3090" width="6.453125" style="6" customWidth="1"/>
    <col min="3091" max="3091" width="11.90625" style="6" bestFit="1" customWidth="1"/>
    <col min="3092" max="3328" width="9.08984375" style="6" customWidth="1"/>
    <col min="3329" max="3329" width="15.90625" style="6" customWidth="1"/>
    <col min="3330" max="3330" width="6.453125" style="6" customWidth="1"/>
    <col min="3331" max="3331" width="7.54296875" style="6" bestFit="1" customWidth="1"/>
    <col min="3332" max="3332" width="6.6328125" style="6" customWidth="1"/>
    <col min="3333" max="3333" width="7.08984375" style="6" customWidth="1"/>
    <col min="3334" max="3334" width="6.90625" style="6" customWidth="1"/>
    <col min="3335" max="3339" width="7" style="6" customWidth="1"/>
    <col min="3340" max="3345" width="7.54296875" style="6" customWidth="1"/>
    <col min="3346" max="3346" width="6.453125" style="6" customWidth="1"/>
    <col min="3347" max="3347" width="11.90625" style="6" bestFit="1" customWidth="1"/>
    <col min="3348" max="3584" width="9.08984375" style="6" customWidth="1"/>
    <col min="3585" max="3585" width="15.90625" style="6" customWidth="1"/>
    <col min="3586" max="3586" width="6.453125" style="6" customWidth="1"/>
    <col min="3587" max="3587" width="7.54296875" style="6" bestFit="1" customWidth="1"/>
    <col min="3588" max="3588" width="6.6328125" style="6" customWidth="1"/>
    <col min="3589" max="3589" width="7.08984375" style="6" customWidth="1"/>
    <col min="3590" max="3590" width="6.90625" style="6" customWidth="1"/>
    <col min="3591" max="3595" width="7" style="6" customWidth="1"/>
    <col min="3596" max="3601" width="7.54296875" style="6" customWidth="1"/>
    <col min="3602" max="3602" width="6.453125" style="6" customWidth="1"/>
    <col min="3603" max="3603" width="11.90625" style="6" bestFit="1" customWidth="1"/>
    <col min="3604" max="3840" width="9.08984375" style="6" customWidth="1"/>
    <col min="3841" max="3841" width="15.90625" style="6" customWidth="1"/>
    <col min="3842" max="3842" width="6.453125" style="6" customWidth="1"/>
    <col min="3843" max="3843" width="7.54296875" style="6" bestFit="1" customWidth="1"/>
    <col min="3844" max="3844" width="6.6328125" style="6" customWidth="1"/>
    <col min="3845" max="3845" width="7.08984375" style="6" customWidth="1"/>
    <col min="3846" max="3846" width="6.90625" style="6" customWidth="1"/>
    <col min="3847" max="3851" width="7" style="6" customWidth="1"/>
    <col min="3852" max="3857" width="7.54296875" style="6" customWidth="1"/>
    <col min="3858" max="3858" width="6.453125" style="6" customWidth="1"/>
    <col min="3859" max="3859" width="11.90625" style="6" bestFit="1" customWidth="1"/>
    <col min="3860" max="4096" width="9.08984375" style="6" customWidth="1"/>
    <col min="4097" max="4097" width="15.90625" style="6" customWidth="1"/>
    <col min="4098" max="4098" width="6.453125" style="6" customWidth="1"/>
    <col min="4099" max="4099" width="7.54296875" style="6" bestFit="1" customWidth="1"/>
    <col min="4100" max="4100" width="6.6328125" style="6" customWidth="1"/>
    <col min="4101" max="4101" width="7.08984375" style="6" customWidth="1"/>
    <col min="4102" max="4102" width="6.90625" style="6" customWidth="1"/>
    <col min="4103" max="4107" width="7" style="6" customWidth="1"/>
    <col min="4108" max="4113" width="7.54296875" style="6" customWidth="1"/>
    <col min="4114" max="4114" width="6.453125" style="6" customWidth="1"/>
    <col min="4115" max="4115" width="11.90625" style="6" bestFit="1" customWidth="1"/>
    <col min="4116" max="4352" width="9.08984375" style="6" customWidth="1"/>
    <col min="4353" max="4353" width="15.90625" style="6" customWidth="1"/>
    <col min="4354" max="4354" width="6.453125" style="6" customWidth="1"/>
    <col min="4355" max="4355" width="7.54296875" style="6" bestFit="1" customWidth="1"/>
    <col min="4356" max="4356" width="6.6328125" style="6" customWidth="1"/>
    <col min="4357" max="4357" width="7.08984375" style="6" customWidth="1"/>
    <col min="4358" max="4358" width="6.90625" style="6" customWidth="1"/>
    <col min="4359" max="4363" width="7" style="6" customWidth="1"/>
    <col min="4364" max="4369" width="7.54296875" style="6" customWidth="1"/>
    <col min="4370" max="4370" width="6.453125" style="6" customWidth="1"/>
    <col min="4371" max="4371" width="11.90625" style="6" bestFit="1" customWidth="1"/>
    <col min="4372" max="4608" width="9.08984375" style="6" customWidth="1"/>
    <col min="4609" max="4609" width="15.90625" style="6" customWidth="1"/>
    <col min="4610" max="4610" width="6.453125" style="6" customWidth="1"/>
    <col min="4611" max="4611" width="7.54296875" style="6" bestFit="1" customWidth="1"/>
    <col min="4612" max="4612" width="6.6328125" style="6" customWidth="1"/>
    <col min="4613" max="4613" width="7.08984375" style="6" customWidth="1"/>
    <col min="4614" max="4614" width="6.90625" style="6" customWidth="1"/>
    <col min="4615" max="4619" width="7" style="6" customWidth="1"/>
    <col min="4620" max="4625" width="7.54296875" style="6" customWidth="1"/>
    <col min="4626" max="4626" width="6.453125" style="6" customWidth="1"/>
    <col min="4627" max="4627" width="11.90625" style="6" bestFit="1" customWidth="1"/>
    <col min="4628" max="4864" width="9.08984375" style="6" customWidth="1"/>
    <col min="4865" max="4865" width="15.90625" style="6" customWidth="1"/>
    <col min="4866" max="4866" width="6.453125" style="6" customWidth="1"/>
    <col min="4867" max="4867" width="7.54296875" style="6" bestFit="1" customWidth="1"/>
    <col min="4868" max="4868" width="6.6328125" style="6" customWidth="1"/>
    <col min="4869" max="4869" width="7.08984375" style="6" customWidth="1"/>
    <col min="4870" max="4870" width="6.90625" style="6" customWidth="1"/>
    <col min="4871" max="4875" width="7" style="6" customWidth="1"/>
    <col min="4876" max="4881" width="7.54296875" style="6" customWidth="1"/>
    <col min="4882" max="4882" width="6.453125" style="6" customWidth="1"/>
    <col min="4883" max="4883" width="11.90625" style="6" bestFit="1" customWidth="1"/>
    <col min="4884" max="5120" width="9.08984375" style="6" customWidth="1"/>
    <col min="5121" max="5121" width="15.90625" style="6" customWidth="1"/>
    <col min="5122" max="5122" width="6.453125" style="6" customWidth="1"/>
    <col min="5123" max="5123" width="7.54296875" style="6" bestFit="1" customWidth="1"/>
    <col min="5124" max="5124" width="6.6328125" style="6" customWidth="1"/>
    <col min="5125" max="5125" width="7.08984375" style="6" customWidth="1"/>
    <col min="5126" max="5126" width="6.90625" style="6" customWidth="1"/>
    <col min="5127" max="5131" width="7" style="6" customWidth="1"/>
    <col min="5132" max="5137" width="7.54296875" style="6" customWidth="1"/>
    <col min="5138" max="5138" width="6.453125" style="6" customWidth="1"/>
    <col min="5139" max="5139" width="11.90625" style="6" bestFit="1" customWidth="1"/>
    <col min="5140" max="5376" width="9.08984375" style="6" customWidth="1"/>
    <col min="5377" max="5377" width="15.90625" style="6" customWidth="1"/>
    <col min="5378" max="5378" width="6.453125" style="6" customWidth="1"/>
    <col min="5379" max="5379" width="7.54296875" style="6" bestFit="1" customWidth="1"/>
    <col min="5380" max="5380" width="6.6328125" style="6" customWidth="1"/>
    <col min="5381" max="5381" width="7.08984375" style="6" customWidth="1"/>
    <col min="5382" max="5382" width="6.90625" style="6" customWidth="1"/>
    <col min="5383" max="5387" width="7" style="6" customWidth="1"/>
    <col min="5388" max="5393" width="7.54296875" style="6" customWidth="1"/>
    <col min="5394" max="5394" width="6.453125" style="6" customWidth="1"/>
    <col min="5395" max="5395" width="11.90625" style="6" bestFit="1" customWidth="1"/>
    <col min="5396" max="5632" width="9.08984375" style="6" customWidth="1"/>
    <col min="5633" max="5633" width="15.90625" style="6" customWidth="1"/>
    <col min="5634" max="5634" width="6.453125" style="6" customWidth="1"/>
    <col min="5635" max="5635" width="7.54296875" style="6" bestFit="1" customWidth="1"/>
    <col min="5636" max="5636" width="6.6328125" style="6" customWidth="1"/>
    <col min="5637" max="5637" width="7.08984375" style="6" customWidth="1"/>
    <col min="5638" max="5638" width="6.90625" style="6" customWidth="1"/>
    <col min="5639" max="5643" width="7" style="6" customWidth="1"/>
    <col min="5644" max="5649" width="7.54296875" style="6" customWidth="1"/>
    <col min="5650" max="5650" width="6.453125" style="6" customWidth="1"/>
    <col min="5651" max="5651" width="11.90625" style="6" bestFit="1" customWidth="1"/>
    <col min="5652" max="5888" width="9.08984375" style="6" customWidth="1"/>
    <col min="5889" max="5889" width="15.90625" style="6" customWidth="1"/>
    <col min="5890" max="5890" width="6.453125" style="6" customWidth="1"/>
    <col min="5891" max="5891" width="7.54296875" style="6" bestFit="1" customWidth="1"/>
    <col min="5892" max="5892" width="6.6328125" style="6" customWidth="1"/>
    <col min="5893" max="5893" width="7.08984375" style="6" customWidth="1"/>
    <col min="5894" max="5894" width="6.90625" style="6" customWidth="1"/>
    <col min="5895" max="5899" width="7" style="6" customWidth="1"/>
    <col min="5900" max="5905" width="7.54296875" style="6" customWidth="1"/>
    <col min="5906" max="5906" width="6.453125" style="6" customWidth="1"/>
    <col min="5907" max="5907" width="11.90625" style="6" bestFit="1" customWidth="1"/>
    <col min="5908" max="6144" width="9.08984375" style="6" customWidth="1"/>
    <col min="6145" max="6145" width="15.90625" style="6" customWidth="1"/>
    <col min="6146" max="6146" width="6.453125" style="6" customWidth="1"/>
    <col min="6147" max="6147" width="7.54296875" style="6" bestFit="1" customWidth="1"/>
    <col min="6148" max="6148" width="6.6328125" style="6" customWidth="1"/>
    <col min="6149" max="6149" width="7.08984375" style="6" customWidth="1"/>
    <col min="6150" max="6150" width="6.90625" style="6" customWidth="1"/>
    <col min="6151" max="6155" width="7" style="6" customWidth="1"/>
    <col min="6156" max="6161" width="7.54296875" style="6" customWidth="1"/>
    <col min="6162" max="6162" width="6.453125" style="6" customWidth="1"/>
    <col min="6163" max="6163" width="11.90625" style="6" bestFit="1" customWidth="1"/>
    <col min="6164" max="6400" width="9.08984375" style="6" customWidth="1"/>
    <col min="6401" max="6401" width="15.90625" style="6" customWidth="1"/>
    <col min="6402" max="6402" width="6.453125" style="6" customWidth="1"/>
    <col min="6403" max="6403" width="7.54296875" style="6" bestFit="1" customWidth="1"/>
    <col min="6404" max="6404" width="6.6328125" style="6" customWidth="1"/>
    <col min="6405" max="6405" width="7.08984375" style="6" customWidth="1"/>
    <col min="6406" max="6406" width="6.90625" style="6" customWidth="1"/>
    <col min="6407" max="6411" width="7" style="6" customWidth="1"/>
    <col min="6412" max="6417" width="7.54296875" style="6" customWidth="1"/>
    <col min="6418" max="6418" width="6.453125" style="6" customWidth="1"/>
    <col min="6419" max="6419" width="11.90625" style="6" bestFit="1" customWidth="1"/>
    <col min="6420" max="6656" width="9.08984375" style="6" customWidth="1"/>
    <col min="6657" max="6657" width="15.90625" style="6" customWidth="1"/>
    <col min="6658" max="6658" width="6.453125" style="6" customWidth="1"/>
    <col min="6659" max="6659" width="7.54296875" style="6" bestFit="1" customWidth="1"/>
    <col min="6660" max="6660" width="6.6328125" style="6" customWidth="1"/>
    <col min="6661" max="6661" width="7.08984375" style="6" customWidth="1"/>
    <col min="6662" max="6662" width="6.90625" style="6" customWidth="1"/>
    <col min="6663" max="6667" width="7" style="6" customWidth="1"/>
    <col min="6668" max="6673" width="7.54296875" style="6" customWidth="1"/>
    <col min="6674" max="6674" width="6.453125" style="6" customWidth="1"/>
    <col min="6675" max="6675" width="11.90625" style="6" bestFit="1" customWidth="1"/>
    <col min="6676" max="6912" width="9.08984375" style="6" customWidth="1"/>
    <col min="6913" max="6913" width="15.90625" style="6" customWidth="1"/>
    <col min="6914" max="6914" width="6.453125" style="6" customWidth="1"/>
    <col min="6915" max="6915" width="7.54296875" style="6" bestFit="1" customWidth="1"/>
    <col min="6916" max="6916" width="6.6328125" style="6" customWidth="1"/>
    <col min="6917" max="6917" width="7.08984375" style="6" customWidth="1"/>
    <col min="6918" max="6918" width="6.90625" style="6" customWidth="1"/>
    <col min="6919" max="6923" width="7" style="6" customWidth="1"/>
    <col min="6924" max="6929" width="7.54296875" style="6" customWidth="1"/>
    <col min="6930" max="6930" width="6.453125" style="6" customWidth="1"/>
    <col min="6931" max="6931" width="11.90625" style="6" bestFit="1" customWidth="1"/>
    <col min="6932" max="7168" width="9.08984375" style="6" customWidth="1"/>
    <col min="7169" max="7169" width="15.90625" style="6" customWidth="1"/>
    <col min="7170" max="7170" width="6.453125" style="6" customWidth="1"/>
    <col min="7171" max="7171" width="7.54296875" style="6" bestFit="1" customWidth="1"/>
    <col min="7172" max="7172" width="6.6328125" style="6" customWidth="1"/>
    <col min="7173" max="7173" width="7.08984375" style="6" customWidth="1"/>
    <col min="7174" max="7174" width="6.90625" style="6" customWidth="1"/>
    <col min="7175" max="7179" width="7" style="6" customWidth="1"/>
    <col min="7180" max="7185" width="7.54296875" style="6" customWidth="1"/>
    <col min="7186" max="7186" width="6.453125" style="6" customWidth="1"/>
    <col min="7187" max="7187" width="11.90625" style="6" bestFit="1" customWidth="1"/>
    <col min="7188" max="7424" width="9.08984375" style="6" customWidth="1"/>
    <col min="7425" max="7425" width="15.90625" style="6" customWidth="1"/>
    <col min="7426" max="7426" width="6.453125" style="6" customWidth="1"/>
    <col min="7427" max="7427" width="7.54296875" style="6" bestFit="1" customWidth="1"/>
    <col min="7428" max="7428" width="6.6328125" style="6" customWidth="1"/>
    <col min="7429" max="7429" width="7.08984375" style="6" customWidth="1"/>
    <col min="7430" max="7430" width="6.90625" style="6" customWidth="1"/>
    <col min="7431" max="7435" width="7" style="6" customWidth="1"/>
    <col min="7436" max="7441" width="7.54296875" style="6" customWidth="1"/>
    <col min="7442" max="7442" width="6.453125" style="6" customWidth="1"/>
    <col min="7443" max="7443" width="11.90625" style="6" bestFit="1" customWidth="1"/>
    <col min="7444" max="7680" width="9.08984375" style="6" customWidth="1"/>
    <col min="7681" max="7681" width="15.90625" style="6" customWidth="1"/>
    <col min="7682" max="7682" width="6.453125" style="6" customWidth="1"/>
    <col min="7683" max="7683" width="7.54296875" style="6" bestFit="1" customWidth="1"/>
    <col min="7684" max="7684" width="6.6328125" style="6" customWidth="1"/>
    <col min="7685" max="7685" width="7.08984375" style="6" customWidth="1"/>
    <col min="7686" max="7686" width="6.90625" style="6" customWidth="1"/>
    <col min="7687" max="7691" width="7" style="6" customWidth="1"/>
    <col min="7692" max="7697" width="7.54296875" style="6" customWidth="1"/>
    <col min="7698" max="7698" width="6.453125" style="6" customWidth="1"/>
    <col min="7699" max="7699" width="11.90625" style="6" bestFit="1" customWidth="1"/>
    <col min="7700" max="7936" width="9.08984375" style="6" customWidth="1"/>
    <col min="7937" max="7937" width="15.90625" style="6" customWidth="1"/>
    <col min="7938" max="7938" width="6.453125" style="6" customWidth="1"/>
    <col min="7939" max="7939" width="7.54296875" style="6" bestFit="1" customWidth="1"/>
    <col min="7940" max="7940" width="6.6328125" style="6" customWidth="1"/>
    <col min="7941" max="7941" width="7.08984375" style="6" customWidth="1"/>
    <col min="7942" max="7942" width="6.90625" style="6" customWidth="1"/>
    <col min="7943" max="7947" width="7" style="6" customWidth="1"/>
    <col min="7948" max="7953" width="7.54296875" style="6" customWidth="1"/>
    <col min="7954" max="7954" width="6.453125" style="6" customWidth="1"/>
    <col min="7955" max="7955" width="11.90625" style="6" bestFit="1" customWidth="1"/>
    <col min="7956" max="8192" width="9.08984375" style="6" customWidth="1"/>
    <col min="8193" max="8193" width="15.90625" style="6" customWidth="1"/>
    <col min="8194" max="8194" width="6.453125" style="6" customWidth="1"/>
    <col min="8195" max="8195" width="7.54296875" style="6" bestFit="1" customWidth="1"/>
    <col min="8196" max="8196" width="6.6328125" style="6" customWidth="1"/>
    <col min="8197" max="8197" width="7.08984375" style="6" customWidth="1"/>
    <col min="8198" max="8198" width="6.90625" style="6" customWidth="1"/>
    <col min="8199" max="8203" width="7" style="6" customWidth="1"/>
    <col min="8204" max="8209" width="7.54296875" style="6" customWidth="1"/>
    <col min="8210" max="8210" width="6.453125" style="6" customWidth="1"/>
    <col min="8211" max="8211" width="11.90625" style="6" bestFit="1" customWidth="1"/>
    <col min="8212" max="8448" width="9.08984375" style="6" customWidth="1"/>
    <col min="8449" max="8449" width="15.90625" style="6" customWidth="1"/>
    <col min="8450" max="8450" width="6.453125" style="6" customWidth="1"/>
    <col min="8451" max="8451" width="7.54296875" style="6" bestFit="1" customWidth="1"/>
    <col min="8452" max="8452" width="6.6328125" style="6" customWidth="1"/>
    <col min="8453" max="8453" width="7.08984375" style="6" customWidth="1"/>
    <col min="8454" max="8454" width="6.90625" style="6" customWidth="1"/>
    <col min="8455" max="8459" width="7" style="6" customWidth="1"/>
    <col min="8460" max="8465" width="7.54296875" style="6" customWidth="1"/>
    <col min="8466" max="8466" width="6.453125" style="6" customWidth="1"/>
    <col min="8467" max="8467" width="11.90625" style="6" bestFit="1" customWidth="1"/>
    <col min="8468" max="8704" width="9.08984375" style="6" customWidth="1"/>
    <col min="8705" max="8705" width="15.90625" style="6" customWidth="1"/>
    <col min="8706" max="8706" width="6.453125" style="6" customWidth="1"/>
    <col min="8707" max="8707" width="7.54296875" style="6" bestFit="1" customWidth="1"/>
    <col min="8708" max="8708" width="6.6328125" style="6" customWidth="1"/>
    <col min="8709" max="8709" width="7.08984375" style="6" customWidth="1"/>
    <col min="8710" max="8710" width="6.90625" style="6" customWidth="1"/>
    <col min="8711" max="8715" width="7" style="6" customWidth="1"/>
    <col min="8716" max="8721" width="7.54296875" style="6" customWidth="1"/>
    <col min="8722" max="8722" width="6.453125" style="6" customWidth="1"/>
    <col min="8723" max="8723" width="11.90625" style="6" bestFit="1" customWidth="1"/>
    <col min="8724" max="8960" width="9.08984375" style="6" customWidth="1"/>
    <col min="8961" max="8961" width="15.90625" style="6" customWidth="1"/>
    <col min="8962" max="8962" width="6.453125" style="6" customWidth="1"/>
    <col min="8963" max="8963" width="7.54296875" style="6" bestFit="1" customWidth="1"/>
    <col min="8964" max="8964" width="6.6328125" style="6" customWidth="1"/>
    <col min="8965" max="8965" width="7.08984375" style="6" customWidth="1"/>
    <col min="8966" max="8966" width="6.90625" style="6" customWidth="1"/>
    <col min="8967" max="8971" width="7" style="6" customWidth="1"/>
    <col min="8972" max="8977" width="7.54296875" style="6" customWidth="1"/>
    <col min="8978" max="8978" width="6.453125" style="6" customWidth="1"/>
    <col min="8979" max="8979" width="11.90625" style="6" bestFit="1" customWidth="1"/>
    <col min="8980" max="9216" width="9.08984375" style="6" customWidth="1"/>
    <col min="9217" max="9217" width="15.90625" style="6" customWidth="1"/>
    <col min="9218" max="9218" width="6.453125" style="6" customWidth="1"/>
    <col min="9219" max="9219" width="7.54296875" style="6" bestFit="1" customWidth="1"/>
    <col min="9220" max="9220" width="6.6328125" style="6" customWidth="1"/>
    <col min="9221" max="9221" width="7.08984375" style="6" customWidth="1"/>
    <col min="9222" max="9222" width="6.90625" style="6" customWidth="1"/>
    <col min="9223" max="9227" width="7" style="6" customWidth="1"/>
    <col min="9228" max="9233" width="7.54296875" style="6" customWidth="1"/>
    <col min="9234" max="9234" width="6.453125" style="6" customWidth="1"/>
    <col min="9235" max="9235" width="11.90625" style="6" bestFit="1" customWidth="1"/>
    <col min="9236" max="9472" width="9.08984375" style="6" customWidth="1"/>
    <col min="9473" max="9473" width="15.90625" style="6" customWidth="1"/>
    <col min="9474" max="9474" width="6.453125" style="6" customWidth="1"/>
    <col min="9475" max="9475" width="7.54296875" style="6" bestFit="1" customWidth="1"/>
    <col min="9476" max="9476" width="6.6328125" style="6" customWidth="1"/>
    <col min="9477" max="9477" width="7.08984375" style="6" customWidth="1"/>
    <col min="9478" max="9478" width="6.90625" style="6" customWidth="1"/>
    <col min="9479" max="9483" width="7" style="6" customWidth="1"/>
    <col min="9484" max="9489" width="7.54296875" style="6" customWidth="1"/>
    <col min="9490" max="9490" width="6.453125" style="6" customWidth="1"/>
    <col min="9491" max="9491" width="11.90625" style="6" bestFit="1" customWidth="1"/>
    <col min="9492" max="9728" width="9.08984375" style="6" customWidth="1"/>
    <col min="9729" max="9729" width="15.90625" style="6" customWidth="1"/>
    <col min="9730" max="9730" width="6.453125" style="6" customWidth="1"/>
    <col min="9731" max="9731" width="7.54296875" style="6" bestFit="1" customWidth="1"/>
    <col min="9732" max="9732" width="6.6328125" style="6" customWidth="1"/>
    <col min="9733" max="9733" width="7.08984375" style="6" customWidth="1"/>
    <col min="9734" max="9734" width="6.90625" style="6" customWidth="1"/>
    <col min="9735" max="9739" width="7" style="6" customWidth="1"/>
    <col min="9740" max="9745" width="7.54296875" style="6" customWidth="1"/>
    <col min="9746" max="9746" width="6.453125" style="6" customWidth="1"/>
    <col min="9747" max="9747" width="11.90625" style="6" bestFit="1" customWidth="1"/>
    <col min="9748" max="9984" width="9.08984375" style="6" customWidth="1"/>
    <col min="9985" max="9985" width="15.90625" style="6" customWidth="1"/>
    <col min="9986" max="9986" width="6.453125" style="6" customWidth="1"/>
    <col min="9987" max="9987" width="7.54296875" style="6" bestFit="1" customWidth="1"/>
    <col min="9988" max="9988" width="6.6328125" style="6" customWidth="1"/>
    <col min="9989" max="9989" width="7.08984375" style="6" customWidth="1"/>
    <col min="9990" max="9990" width="6.90625" style="6" customWidth="1"/>
    <col min="9991" max="9995" width="7" style="6" customWidth="1"/>
    <col min="9996" max="10001" width="7.54296875" style="6" customWidth="1"/>
    <col min="10002" max="10002" width="6.453125" style="6" customWidth="1"/>
    <col min="10003" max="10003" width="11.90625" style="6" bestFit="1" customWidth="1"/>
    <col min="10004" max="10240" width="9.08984375" style="6" customWidth="1"/>
    <col min="10241" max="10241" width="15.90625" style="6" customWidth="1"/>
    <col min="10242" max="10242" width="6.453125" style="6" customWidth="1"/>
    <col min="10243" max="10243" width="7.54296875" style="6" bestFit="1" customWidth="1"/>
    <col min="10244" max="10244" width="6.6328125" style="6" customWidth="1"/>
    <col min="10245" max="10245" width="7.08984375" style="6" customWidth="1"/>
    <col min="10246" max="10246" width="6.90625" style="6" customWidth="1"/>
    <col min="10247" max="10251" width="7" style="6" customWidth="1"/>
    <col min="10252" max="10257" width="7.54296875" style="6" customWidth="1"/>
    <col min="10258" max="10258" width="6.453125" style="6" customWidth="1"/>
    <col min="10259" max="10259" width="11.90625" style="6" bestFit="1" customWidth="1"/>
    <col min="10260" max="10496" width="9.08984375" style="6" customWidth="1"/>
    <col min="10497" max="10497" width="15.90625" style="6" customWidth="1"/>
    <col min="10498" max="10498" width="6.453125" style="6" customWidth="1"/>
    <col min="10499" max="10499" width="7.54296875" style="6" bestFit="1" customWidth="1"/>
    <col min="10500" max="10500" width="6.6328125" style="6" customWidth="1"/>
    <col min="10501" max="10501" width="7.08984375" style="6" customWidth="1"/>
    <col min="10502" max="10502" width="6.90625" style="6" customWidth="1"/>
    <col min="10503" max="10507" width="7" style="6" customWidth="1"/>
    <col min="10508" max="10513" width="7.54296875" style="6" customWidth="1"/>
    <col min="10514" max="10514" width="6.453125" style="6" customWidth="1"/>
    <col min="10515" max="10515" width="11.90625" style="6" bestFit="1" customWidth="1"/>
    <col min="10516" max="10752" width="9.08984375" style="6" customWidth="1"/>
    <col min="10753" max="10753" width="15.90625" style="6" customWidth="1"/>
    <col min="10754" max="10754" width="6.453125" style="6" customWidth="1"/>
    <col min="10755" max="10755" width="7.54296875" style="6" bestFit="1" customWidth="1"/>
    <col min="10756" max="10756" width="6.6328125" style="6" customWidth="1"/>
    <col min="10757" max="10757" width="7.08984375" style="6" customWidth="1"/>
    <col min="10758" max="10758" width="6.90625" style="6" customWidth="1"/>
    <col min="10759" max="10763" width="7" style="6" customWidth="1"/>
    <col min="10764" max="10769" width="7.54296875" style="6" customWidth="1"/>
    <col min="10770" max="10770" width="6.453125" style="6" customWidth="1"/>
    <col min="10771" max="10771" width="11.90625" style="6" bestFit="1" customWidth="1"/>
    <col min="10772" max="11008" width="9.08984375" style="6" customWidth="1"/>
    <col min="11009" max="11009" width="15.90625" style="6" customWidth="1"/>
    <col min="11010" max="11010" width="6.453125" style="6" customWidth="1"/>
    <col min="11011" max="11011" width="7.54296875" style="6" bestFit="1" customWidth="1"/>
    <col min="11012" max="11012" width="6.6328125" style="6" customWidth="1"/>
    <col min="11013" max="11013" width="7.08984375" style="6" customWidth="1"/>
    <col min="11014" max="11014" width="6.90625" style="6" customWidth="1"/>
    <col min="11015" max="11019" width="7" style="6" customWidth="1"/>
    <col min="11020" max="11025" width="7.54296875" style="6" customWidth="1"/>
    <col min="11026" max="11026" width="6.453125" style="6" customWidth="1"/>
    <col min="11027" max="11027" width="11.90625" style="6" bestFit="1" customWidth="1"/>
    <col min="11028" max="11264" width="9.08984375" style="6" customWidth="1"/>
    <col min="11265" max="11265" width="15.90625" style="6" customWidth="1"/>
    <col min="11266" max="11266" width="6.453125" style="6" customWidth="1"/>
    <col min="11267" max="11267" width="7.54296875" style="6" bestFit="1" customWidth="1"/>
    <col min="11268" max="11268" width="6.6328125" style="6" customWidth="1"/>
    <col min="11269" max="11269" width="7.08984375" style="6" customWidth="1"/>
    <col min="11270" max="11270" width="6.90625" style="6" customWidth="1"/>
    <col min="11271" max="11275" width="7" style="6" customWidth="1"/>
    <col min="11276" max="11281" width="7.54296875" style="6" customWidth="1"/>
    <col min="11282" max="11282" width="6.453125" style="6" customWidth="1"/>
    <col min="11283" max="11283" width="11.90625" style="6" bestFit="1" customWidth="1"/>
    <col min="11284" max="11520" width="9.08984375" style="6" customWidth="1"/>
    <col min="11521" max="11521" width="15.90625" style="6" customWidth="1"/>
    <col min="11522" max="11522" width="6.453125" style="6" customWidth="1"/>
    <col min="11523" max="11523" width="7.54296875" style="6" bestFit="1" customWidth="1"/>
    <col min="11524" max="11524" width="6.6328125" style="6" customWidth="1"/>
    <col min="11525" max="11525" width="7.08984375" style="6" customWidth="1"/>
    <col min="11526" max="11526" width="6.90625" style="6" customWidth="1"/>
    <col min="11527" max="11531" width="7" style="6" customWidth="1"/>
    <col min="11532" max="11537" width="7.54296875" style="6" customWidth="1"/>
    <col min="11538" max="11538" width="6.453125" style="6" customWidth="1"/>
    <col min="11539" max="11539" width="11.90625" style="6" bestFit="1" customWidth="1"/>
    <col min="11540" max="11776" width="9.08984375" style="6" customWidth="1"/>
    <col min="11777" max="11777" width="15.90625" style="6" customWidth="1"/>
    <col min="11778" max="11778" width="6.453125" style="6" customWidth="1"/>
    <col min="11779" max="11779" width="7.54296875" style="6" bestFit="1" customWidth="1"/>
    <col min="11780" max="11780" width="6.6328125" style="6" customWidth="1"/>
    <col min="11781" max="11781" width="7.08984375" style="6" customWidth="1"/>
    <col min="11782" max="11782" width="6.90625" style="6" customWidth="1"/>
    <col min="11783" max="11787" width="7" style="6" customWidth="1"/>
    <col min="11788" max="11793" width="7.54296875" style="6" customWidth="1"/>
    <col min="11794" max="11794" width="6.453125" style="6" customWidth="1"/>
    <col min="11795" max="11795" width="11.90625" style="6" bestFit="1" customWidth="1"/>
    <col min="11796" max="12032" width="9.08984375" style="6" customWidth="1"/>
    <col min="12033" max="12033" width="15.90625" style="6" customWidth="1"/>
    <col min="12034" max="12034" width="6.453125" style="6" customWidth="1"/>
    <col min="12035" max="12035" width="7.54296875" style="6" bestFit="1" customWidth="1"/>
    <col min="12036" max="12036" width="6.6328125" style="6" customWidth="1"/>
    <col min="12037" max="12037" width="7.08984375" style="6" customWidth="1"/>
    <col min="12038" max="12038" width="6.90625" style="6" customWidth="1"/>
    <col min="12039" max="12043" width="7" style="6" customWidth="1"/>
    <col min="12044" max="12049" width="7.54296875" style="6" customWidth="1"/>
    <col min="12050" max="12050" width="6.453125" style="6" customWidth="1"/>
    <col min="12051" max="12051" width="11.90625" style="6" bestFit="1" customWidth="1"/>
    <col min="12052" max="12288" width="9.08984375" style="6" customWidth="1"/>
    <col min="12289" max="12289" width="15.90625" style="6" customWidth="1"/>
    <col min="12290" max="12290" width="6.453125" style="6" customWidth="1"/>
    <col min="12291" max="12291" width="7.54296875" style="6" bestFit="1" customWidth="1"/>
    <col min="12292" max="12292" width="6.6328125" style="6" customWidth="1"/>
    <col min="12293" max="12293" width="7.08984375" style="6" customWidth="1"/>
    <col min="12294" max="12294" width="6.90625" style="6" customWidth="1"/>
    <col min="12295" max="12299" width="7" style="6" customWidth="1"/>
    <col min="12300" max="12305" width="7.54296875" style="6" customWidth="1"/>
    <col min="12306" max="12306" width="6.453125" style="6" customWidth="1"/>
    <col min="12307" max="12307" width="11.90625" style="6" bestFit="1" customWidth="1"/>
    <col min="12308" max="12544" width="9.08984375" style="6" customWidth="1"/>
    <col min="12545" max="12545" width="15.90625" style="6" customWidth="1"/>
    <col min="12546" max="12546" width="6.453125" style="6" customWidth="1"/>
    <col min="12547" max="12547" width="7.54296875" style="6" bestFit="1" customWidth="1"/>
    <col min="12548" max="12548" width="6.6328125" style="6" customWidth="1"/>
    <col min="12549" max="12549" width="7.08984375" style="6" customWidth="1"/>
    <col min="12550" max="12550" width="6.90625" style="6" customWidth="1"/>
    <col min="12551" max="12555" width="7" style="6" customWidth="1"/>
    <col min="12556" max="12561" width="7.54296875" style="6" customWidth="1"/>
    <col min="12562" max="12562" width="6.453125" style="6" customWidth="1"/>
    <col min="12563" max="12563" width="11.90625" style="6" bestFit="1" customWidth="1"/>
    <col min="12564" max="12800" width="9.08984375" style="6" customWidth="1"/>
    <col min="12801" max="12801" width="15.90625" style="6" customWidth="1"/>
    <col min="12802" max="12802" width="6.453125" style="6" customWidth="1"/>
    <col min="12803" max="12803" width="7.54296875" style="6" bestFit="1" customWidth="1"/>
    <col min="12804" max="12804" width="6.6328125" style="6" customWidth="1"/>
    <col min="12805" max="12805" width="7.08984375" style="6" customWidth="1"/>
    <col min="12806" max="12806" width="6.90625" style="6" customWidth="1"/>
    <col min="12807" max="12811" width="7" style="6" customWidth="1"/>
    <col min="12812" max="12817" width="7.54296875" style="6" customWidth="1"/>
    <col min="12818" max="12818" width="6.453125" style="6" customWidth="1"/>
    <col min="12819" max="12819" width="11.90625" style="6" bestFit="1" customWidth="1"/>
    <col min="12820" max="13056" width="9.08984375" style="6" customWidth="1"/>
    <col min="13057" max="13057" width="15.90625" style="6" customWidth="1"/>
    <col min="13058" max="13058" width="6.453125" style="6" customWidth="1"/>
    <col min="13059" max="13059" width="7.54296875" style="6" bestFit="1" customWidth="1"/>
    <col min="13060" max="13060" width="6.6328125" style="6" customWidth="1"/>
    <col min="13061" max="13061" width="7.08984375" style="6" customWidth="1"/>
    <col min="13062" max="13062" width="6.90625" style="6" customWidth="1"/>
    <col min="13063" max="13067" width="7" style="6" customWidth="1"/>
    <col min="13068" max="13073" width="7.54296875" style="6" customWidth="1"/>
    <col min="13074" max="13074" width="6.453125" style="6" customWidth="1"/>
    <col min="13075" max="13075" width="11.90625" style="6" bestFit="1" customWidth="1"/>
    <col min="13076" max="13312" width="9.08984375" style="6" customWidth="1"/>
    <col min="13313" max="13313" width="15.90625" style="6" customWidth="1"/>
    <col min="13314" max="13314" width="6.453125" style="6" customWidth="1"/>
    <col min="13315" max="13315" width="7.54296875" style="6" bestFit="1" customWidth="1"/>
    <col min="13316" max="13316" width="6.6328125" style="6" customWidth="1"/>
    <col min="13317" max="13317" width="7.08984375" style="6" customWidth="1"/>
    <col min="13318" max="13318" width="6.90625" style="6" customWidth="1"/>
    <col min="13319" max="13323" width="7" style="6" customWidth="1"/>
    <col min="13324" max="13329" width="7.54296875" style="6" customWidth="1"/>
    <col min="13330" max="13330" width="6.453125" style="6" customWidth="1"/>
    <col min="13331" max="13331" width="11.90625" style="6" bestFit="1" customWidth="1"/>
    <col min="13332" max="13568" width="9.08984375" style="6" customWidth="1"/>
    <col min="13569" max="13569" width="15.90625" style="6" customWidth="1"/>
    <col min="13570" max="13570" width="6.453125" style="6" customWidth="1"/>
    <col min="13571" max="13571" width="7.54296875" style="6" bestFit="1" customWidth="1"/>
    <col min="13572" max="13572" width="6.6328125" style="6" customWidth="1"/>
    <col min="13573" max="13573" width="7.08984375" style="6" customWidth="1"/>
    <col min="13574" max="13574" width="6.90625" style="6" customWidth="1"/>
    <col min="13575" max="13579" width="7" style="6" customWidth="1"/>
    <col min="13580" max="13585" width="7.54296875" style="6" customWidth="1"/>
    <col min="13586" max="13586" width="6.453125" style="6" customWidth="1"/>
    <col min="13587" max="13587" width="11.90625" style="6" bestFit="1" customWidth="1"/>
    <col min="13588" max="13824" width="9.08984375" style="6" customWidth="1"/>
    <col min="13825" max="13825" width="15.90625" style="6" customWidth="1"/>
    <col min="13826" max="13826" width="6.453125" style="6" customWidth="1"/>
    <col min="13827" max="13827" width="7.54296875" style="6" bestFit="1" customWidth="1"/>
    <col min="13828" max="13828" width="6.6328125" style="6" customWidth="1"/>
    <col min="13829" max="13829" width="7.08984375" style="6" customWidth="1"/>
    <col min="13830" max="13830" width="6.90625" style="6" customWidth="1"/>
    <col min="13831" max="13835" width="7" style="6" customWidth="1"/>
    <col min="13836" max="13841" width="7.54296875" style="6" customWidth="1"/>
    <col min="13842" max="13842" width="6.453125" style="6" customWidth="1"/>
    <col min="13843" max="13843" width="11.90625" style="6" bestFit="1" customWidth="1"/>
    <col min="13844" max="14080" width="9.08984375" style="6" customWidth="1"/>
    <col min="14081" max="14081" width="15.90625" style="6" customWidth="1"/>
    <col min="14082" max="14082" width="6.453125" style="6" customWidth="1"/>
    <col min="14083" max="14083" width="7.54296875" style="6" bestFit="1" customWidth="1"/>
    <col min="14084" max="14084" width="6.6328125" style="6" customWidth="1"/>
    <col min="14085" max="14085" width="7.08984375" style="6" customWidth="1"/>
    <col min="14086" max="14086" width="6.90625" style="6" customWidth="1"/>
    <col min="14087" max="14091" width="7" style="6" customWidth="1"/>
    <col min="14092" max="14097" width="7.54296875" style="6" customWidth="1"/>
    <col min="14098" max="14098" width="6.453125" style="6" customWidth="1"/>
    <col min="14099" max="14099" width="11.90625" style="6" bestFit="1" customWidth="1"/>
    <col min="14100" max="14336" width="9.08984375" style="6" customWidth="1"/>
    <col min="14337" max="14337" width="15.90625" style="6" customWidth="1"/>
    <col min="14338" max="14338" width="6.453125" style="6" customWidth="1"/>
    <col min="14339" max="14339" width="7.54296875" style="6" bestFit="1" customWidth="1"/>
    <col min="14340" max="14340" width="6.6328125" style="6" customWidth="1"/>
    <col min="14341" max="14341" width="7.08984375" style="6" customWidth="1"/>
    <col min="14342" max="14342" width="6.90625" style="6" customWidth="1"/>
    <col min="14343" max="14347" width="7" style="6" customWidth="1"/>
    <col min="14348" max="14353" width="7.54296875" style="6" customWidth="1"/>
    <col min="14354" max="14354" width="6.453125" style="6" customWidth="1"/>
    <col min="14355" max="14355" width="11.90625" style="6" bestFit="1" customWidth="1"/>
    <col min="14356" max="14592" width="9.08984375" style="6" customWidth="1"/>
    <col min="14593" max="14593" width="15.90625" style="6" customWidth="1"/>
    <col min="14594" max="14594" width="6.453125" style="6" customWidth="1"/>
    <col min="14595" max="14595" width="7.54296875" style="6" bestFit="1" customWidth="1"/>
    <col min="14596" max="14596" width="6.6328125" style="6" customWidth="1"/>
    <col min="14597" max="14597" width="7.08984375" style="6" customWidth="1"/>
    <col min="14598" max="14598" width="6.90625" style="6" customWidth="1"/>
    <col min="14599" max="14603" width="7" style="6" customWidth="1"/>
    <col min="14604" max="14609" width="7.54296875" style="6" customWidth="1"/>
    <col min="14610" max="14610" width="6.453125" style="6" customWidth="1"/>
    <col min="14611" max="14611" width="11.90625" style="6" bestFit="1" customWidth="1"/>
    <col min="14612" max="14848" width="9.08984375" style="6" customWidth="1"/>
    <col min="14849" max="14849" width="15.90625" style="6" customWidth="1"/>
    <col min="14850" max="14850" width="6.453125" style="6" customWidth="1"/>
    <col min="14851" max="14851" width="7.54296875" style="6" bestFit="1" customWidth="1"/>
    <col min="14852" max="14852" width="6.6328125" style="6" customWidth="1"/>
    <col min="14853" max="14853" width="7.08984375" style="6" customWidth="1"/>
    <col min="14854" max="14854" width="6.90625" style="6" customWidth="1"/>
    <col min="14855" max="14859" width="7" style="6" customWidth="1"/>
    <col min="14860" max="14865" width="7.54296875" style="6" customWidth="1"/>
    <col min="14866" max="14866" width="6.453125" style="6" customWidth="1"/>
    <col min="14867" max="14867" width="11.90625" style="6" bestFit="1" customWidth="1"/>
    <col min="14868" max="15104" width="9.08984375" style="6" customWidth="1"/>
    <col min="15105" max="15105" width="15.90625" style="6" customWidth="1"/>
    <col min="15106" max="15106" width="6.453125" style="6" customWidth="1"/>
    <col min="15107" max="15107" width="7.54296875" style="6" bestFit="1" customWidth="1"/>
    <col min="15108" max="15108" width="6.6328125" style="6" customWidth="1"/>
    <col min="15109" max="15109" width="7.08984375" style="6" customWidth="1"/>
    <col min="15110" max="15110" width="6.90625" style="6" customWidth="1"/>
    <col min="15111" max="15115" width="7" style="6" customWidth="1"/>
    <col min="15116" max="15121" width="7.54296875" style="6" customWidth="1"/>
    <col min="15122" max="15122" width="6.453125" style="6" customWidth="1"/>
    <col min="15123" max="15123" width="11.90625" style="6" bestFit="1" customWidth="1"/>
    <col min="15124" max="15360" width="9.08984375" style="6" customWidth="1"/>
    <col min="15361" max="15361" width="15.90625" style="6" customWidth="1"/>
    <col min="15362" max="15362" width="6.453125" style="6" customWidth="1"/>
    <col min="15363" max="15363" width="7.54296875" style="6" bestFit="1" customWidth="1"/>
    <col min="15364" max="15364" width="6.6328125" style="6" customWidth="1"/>
    <col min="15365" max="15365" width="7.08984375" style="6" customWidth="1"/>
    <col min="15366" max="15366" width="6.90625" style="6" customWidth="1"/>
    <col min="15367" max="15371" width="7" style="6" customWidth="1"/>
    <col min="15372" max="15377" width="7.54296875" style="6" customWidth="1"/>
    <col min="15378" max="15378" width="6.453125" style="6" customWidth="1"/>
    <col min="15379" max="15379" width="11.90625" style="6" bestFit="1" customWidth="1"/>
    <col min="15380" max="15616" width="9.08984375" style="6" customWidth="1"/>
    <col min="15617" max="15617" width="15.90625" style="6" customWidth="1"/>
    <col min="15618" max="15618" width="6.453125" style="6" customWidth="1"/>
    <col min="15619" max="15619" width="7.54296875" style="6" bestFit="1" customWidth="1"/>
    <col min="15620" max="15620" width="6.6328125" style="6" customWidth="1"/>
    <col min="15621" max="15621" width="7.08984375" style="6" customWidth="1"/>
    <col min="15622" max="15622" width="6.90625" style="6" customWidth="1"/>
    <col min="15623" max="15627" width="7" style="6" customWidth="1"/>
    <col min="15628" max="15633" width="7.54296875" style="6" customWidth="1"/>
    <col min="15634" max="15634" width="6.453125" style="6" customWidth="1"/>
    <col min="15635" max="15635" width="11.90625" style="6" bestFit="1" customWidth="1"/>
    <col min="15636" max="15872" width="9.08984375" style="6" customWidth="1"/>
    <col min="15873" max="15873" width="15.90625" style="6" customWidth="1"/>
    <col min="15874" max="15874" width="6.453125" style="6" customWidth="1"/>
    <col min="15875" max="15875" width="7.54296875" style="6" bestFit="1" customWidth="1"/>
    <col min="15876" max="15876" width="6.6328125" style="6" customWidth="1"/>
    <col min="15877" max="15877" width="7.08984375" style="6" customWidth="1"/>
    <col min="15878" max="15878" width="6.90625" style="6" customWidth="1"/>
    <col min="15879" max="15883" width="7" style="6" customWidth="1"/>
    <col min="15884" max="15889" width="7.54296875" style="6" customWidth="1"/>
    <col min="15890" max="15890" width="6.453125" style="6" customWidth="1"/>
    <col min="15891" max="15891" width="11.90625" style="6" bestFit="1" customWidth="1"/>
    <col min="15892" max="16128" width="9.08984375" style="6" customWidth="1"/>
    <col min="16129" max="16129" width="15.90625" style="6" customWidth="1"/>
    <col min="16130" max="16130" width="6.453125" style="6" customWidth="1"/>
    <col min="16131" max="16131" width="7.54296875" style="6" bestFit="1" customWidth="1"/>
    <col min="16132" max="16132" width="6.6328125" style="6" customWidth="1"/>
    <col min="16133" max="16133" width="7.08984375" style="6" customWidth="1"/>
    <col min="16134" max="16134" width="6.90625" style="6" customWidth="1"/>
    <col min="16135" max="16139" width="7" style="6" customWidth="1"/>
    <col min="16140" max="16145" width="7.54296875" style="6" customWidth="1"/>
    <col min="16146" max="16146" width="6.453125" style="6" customWidth="1"/>
    <col min="16147" max="16147" width="11.90625" style="6" bestFit="1" customWidth="1"/>
    <col min="16148" max="16384" width="9.08984375" style="6" customWidth="1"/>
  </cols>
  <sheetData>
    <row r="2" spans="1:19" ht="18.75" customHeight="1" x14ac:dyDescent="0.35">
      <c r="A2" s="156" t="s">
        <v>365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4" spans="1:19" s="45" customFormat="1" ht="6.75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96" customHeight="1" x14ac:dyDescent="0.35">
      <c r="A5" s="158" t="s">
        <v>2</v>
      </c>
      <c r="B5" s="168" t="s">
        <v>23</v>
      </c>
      <c r="C5" s="161"/>
      <c r="D5" s="168" t="s">
        <v>24</v>
      </c>
      <c r="E5" s="161"/>
      <c r="F5" s="168" t="s">
        <v>219</v>
      </c>
      <c r="G5" s="161"/>
      <c r="H5" s="160"/>
      <c r="I5" s="161"/>
      <c r="J5" s="160"/>
      <c r="K5" s="161"/>
      <c r="L5" s="160"/>
      <c r="M5" s="161"/>
      <c r="N5" s="160"/>
      <c r="O5" s="161"/>
      <c r="P5" s="160"/>
      <c r="Q5" s="161"/>
      <c r="R5" s="160" t="s">
        <v>6</v>
      </c>
      <c r="S5" s="160" t="s">
        <v>7</v>
      </c>
    </row>
    <row r="6" spans="1:19" ht="15.75" customHeight="1" x14ac:dyDescent="0.3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159"/>
      <c r="S6" s="159"/>
    </row>
    <row r="7" spans="1:19" ht="15.75" customHeight="1" x14ac:dyDescent="0.3">
      <c r="A7" s="135" t="s">
        <v>369</v>
      </c>
      <c r="B7" s="107">
        <v>90</v>
      </c>
      <c r="C7" s="107">
        <v>1</v>
      </c>
      <c r="D7" s="107">
        <v>80</v>
      </c>
      <c r="E7" s="107">
        <v>1</v>
      </c>
      <c r="F7" s="107">
        <v>92</v>
      </c>
      <c r="G7" s="107">
        <v>1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>
        <v>1</v>
      </c>
      <c r="S7" s="114">
        <f>95*(B7*C7+D7*E7+F7*G7)/((C7+E7+G7)*100)+R7</f>
        <v>83.966666666666669</v>
      </c>
    </row>
    <row r="8" spans="1:19" ht="15.75" customHeight="1" x14ac:dyDescent="0.3">
      <c r="A8" s="95" t="s">
        <v>368</v>
      </c>
      <c r="B8" s="96">
        <v>80</v>
      </c>
      <c r="C8" s="96">
        <v>1</v>
      </c>
      <c r="D8" s="96">
        <v>90</v>
      </c>
      <c r="E8" s="96">
        <v>1</v>
      </c>
      <c r="F8" s="96">
        <v>80</v>
      </c>
      <c r="G8" s="96">
        <v>1</v>
      </c>
      <c r="H8" s="96"/>
      <c r="I8" s="96"/>
      <c r="J8" s="96"/>
      <c r="K8" s="96"/>
      <c r="L8" s="96"/>
      <c r="M8" s="96"/>
      <c r="N8" s="96"/>
      <c r="O8" s="96"/>
      <c r="P8" s="96"/>
      <c r="Q8" s="96"/>
      <c r="R8" s="99"/>
      <c r="S8" s="34">
        <f>95*(B8*C8+D8*E8+F8*G8)/((C8+E8+G8)*100)+R8</f>
        <v>79.166666666666671</v>
      </c>
    </row>
    <row r="9" spans="1:19" ht="15.75" customHeight="1" x14ac:dyDescent="0.3">
      <c r="A9" s="95" t="s">
        <v>366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9"/>
      <c r="S9" s="34"/>
    </row>
    <row r="10" spans="1:19" ht="15.75" customHeight="1" x14ac:dyDescent="0.3">
      <c r="A10" s="95" t="s">
        <v>367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9"/>
      <c r="S10" s="34"/>
    </row>
    <row r="11" spans="1:19" ht="15.75" customHeight="1" x14ac:dyDescent="0.3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15.75" customHeight="1" x14ac:dyDescent="0.3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</row>
    <row r="13" spans="1:19" ht="15.75" customHeight="1" x14ac:dyDescent="0.35">
      <c r="A13" s="36" t="s">
        <v>13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32">
        <f>AVERAGE(S7:S10)</f>
        <v>81.566666666666663</v>
      </c>
    </row>
    <row r="14" spans="1:19" ht="15.75" customHeight="1" x14ac:dyDescent="0.3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</row>
    <row r="15" spans="1:19" ht="15.75" customHeight="1" x14ac:dyDescent="0.35">
      <c r="A15" s="41" t="s">
        <v>14</v>
      </c>
      <c r="B15" s="41">
        <f>COUNTA(A1:A50)-4</f>
        <v>4</v>
      </c>
      <c r="C15" s="41">
        <f>B15*0.4</f>
        <v>1.6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21" ht="12.75" customHeight="1" x14ac:dyDescent="0.3"/>
  </sheetData>
  <sortState xmlns:xlrd2="http://schemas.microsoft.com/office/spreadsheetml/2017/richdata2" ref="A7:S10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0866141732283472" right="0.70866141732283472" top="0.74803149606299213" bottom="0.74803149606299213" header="0.31496062992125978" footer="0.31496062992125978"/>
  <pageSetup paperSize="9" scale="8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workbookViewId="0">
      <selection activeCell="A3" sqref="A3"/>
    </sheetView>
  </sheetViews>
  <sheetFormatPr defaultRowHeight="14.5" x14ac:dyDescent="0.35"/>
  <cols>
    <col min="1" max="1" width="39" style="13" customWidth="1"/>
    <col min="2" max="2" width="10.90625" style="13" customWidth="1"/>
  </cols>
  <sheetData>
    <row r="1" spans="1:13" x14ac:dyDescent="0.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8.75" customHeight="1" x14ac:dyDescent="0.35">
      <c r="A2" s="156" t="s">
        <v>420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63" customHeight="1" x14ac:dyDescent="0.35">
      <c r="A5" s="158" t="s">
        <v>2</v>
      </c>
      <c r="B5" s="162" t="s">
        <v>23</v>
      </c>
      <c r="C5" s="161"/>
      <c r="D5" s="162" t="s">
        <v>24</v>
      </c>
      <c r="E5" s="161"/>
      <c r="F5" s="162" t="s">
        <v>25</v>
      </c>
      <c r="G5" s="161"/>
      <c r="H5" s="160"/>
      <c r="I5" s="161"/>
      <c r="J5" s="160"/>
      <c r="K5" s="161"/>
      <c r="L5" s="160" t="s">
        <v>6</v>
      </c>
      <c r="M5" s="162" t="s">
        <v>7</v>
      </c>
    </row>
    <row r="6" spans="1:13" ht="15.75" customHeight="1" x14ac:dyDescent="0.3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159"/>
      <c r="M6" s="159"/>
    </row>
    <row r="7" spans="1:13" ht="15.75" customHeight="1" x14ac:dyDescent="0.35">
      <c r="A7" s="112" t="s">
        <v>26</v>
      </c>
      <c r="B7" s="107">
        <v>70</v>
      </c>
      <c r="C7" s="107">
        <v>1</v>
      </c>
      <c r="D7" s="107">
        <v>73</v>
      </c>
      <c r="E7" s="107">
        <v>1</v>
      </c>
      <c r="F7" s="107">
        <v>75</v>
      </c>
      <c r="G7" s="107">
        <v>1</v>
      </c>
      <c r="H7" s="106"/>
      <c r="I7" s="107"/>
      <c r="J7" s="106"/>
      <c r="K7" s="107"/>
      <c r="L7" s="108"/>
      <c r="M7" s="109">
        <f>95*(B7*C7+D7*E7+F7*G7)/((C7+E7+G7)*100)+L7</f>
        <v>69.033333333333331</v>
      </c>
    </row>
    <row r="8" spans="1:13" ht="15.75" customHeight="1" x14ac:dyDescent="0.35">
      <c r="A8" s="112" t="s">
        <v>27</v>
      </c>
      <c r="B8" s="107">
        <v>65</v>
      </c>
      <c r="C8" s="107">
        <v>1</v>
      </c>
      <c r="D8" s="107">
        <v>68</v>
      </c>
      <c r="E8" s="107">
        <v>1</v>
      </c>
      <c r="F8" s="107">
        <v>85</v>
      </c>
      <c r="G8" s="107">
        <v>1</v>
      </c>
      <c r="H8" s="106"/>
      <c r="I8" s="107"/>
      <c r="J8" s="106"/>
      <c r="K8" s="107"/>
      <c r="L8" s="111"/>
      <c r="M8" s="109">
        <f>95*(B8*C8+D8*E8+F8*G8)/((C8+E8+G8)*100)+L8</f>
        <v>69.033333333333331</v>
      </c>
    </row>
    <row r="9" spans="1:13" ht="15.75" customHeight="1" x14ac:dyDescent="0.35">
      <c r="A9" s="33" t="s">
        <v>28</v>
      </c>
      <c r="B9" s="102">
        <v>65</v>
      </c>
      <c r="C9" s="102">
        <v>1</v>
      </c>
      <c r="D9" s="102">
        <v>70</v>
      </c>
      <c r="E9" s="102">
        <v>1</v>
      </c>
      <c r="F9" s="102">
        <v>70</v>
      </c>
      <c r="G9" s="102">
        <v>1</v>
      </c>
      <c r="H9" s="41"/>
      <c r="I9" s="96"/>
      <c r="J9" s="41"/>
      <c r="K9" s="96"/>
      <c r="L9" s="22"/>
      <c r="M9" s="29">
        <f>95*(B9*C9+D9*E9+F9*G9)/((C9+E9+G9)*100)+L9</f>
        <v>64.916666666666671</v>
      </c>
    </row>
    <row r="10" spans="1:13" ht="15.75" customHeight="1" x14ac:dyDescent="0.35">
      <c r="A10" s="33" t="s">
        <v>29</v>
      </c>
      <c r="B10" s="102">
        <v>68</v>
      </c>
      <c r="C10" s="102">
        <v>1</v>
      </c>
      <c r="D10" s="102">
        <v>68</v>
      </c>
      <c r="E10" s="102">
        <v>1</v>
      </c>
      <c r="F10" s="102">
        <v>68</v>
      </c>
      <c r="G10" s="102">
        <v>1</v>
      </c>
      <c r="H10" s="41"/>
      <c r="I10" s="96"/>
      <c r="J10" s="41"/>
      <c r="K10" s="96"/>
      <c r="L10" s="22"/>
      <c r="M10" s="29">
        <f>95*(B10*C10+D10*E10+F10*G10)/((C10+E10+G10)*100)+L10</f>
        <v>64.599999999999994</v>
      </c>
    </row>
    <row r="11" spans="1:13" ht="15.75" customHeight="1" x14ac:dyDescent="0.35">
      <c r="A11" s="92" t="s">
        <v>30</v>
      </c>
      <c r="B11" s="102">
        <v>65</v>
      </c>
      <c r="C11" s="102">
        <v>1</v>
      </c>
      <c r="D11" s="102">
        <v>68</v>
      </c>
      <c r="E11" s="102">
        <v>1</v>
      </c>
      <c r="F11" s="102">
        <v>68</v>
      </c>
      <c r="G11" s="102">
        <v>1</v>
      </c>
      <c r="H11" s="41"/>
      <c r="I11" s="96"/>
      <c r="J11" s="41"/>
      <c r="K11" s="96"/>
      <c r="L11" s="22"/>
      <c r="M11" s="29">
        <f>95*(B11*C11+D11*E11+F11*G11)/((C11+E11+G11)*100)+L11</f>
        <v>63.65</v>
      </c>
    </row>
    <row r="12" spans="1:13" ht="15.75" customHeight="1" x14ac:dyDescent="0.35">
      <c r="A12" s="23"/>
      <c r="B12" s="96"/>
      <c r="C12" s="96"/>
      <c r="D12" s="24"/>
      <c r="E12" s="96"/>
      <c r="F12" s="96"/>
      <c r="G12" s="96"/>
      <c r="H12" s="96"/>
      <c r="I12" s="96"/>
      <c r="J12" s="96"/>
      <c r="K12" s="96"/>
      <c r="L12" s="96"/>
      <c r="M12" s="29"/>
    </row>
    <row r="13" spans="1:13" ht="15.75" customHeight="1" x14ac:dyDescent="0.35">
      <c r="A13" s="23"/>
      <c r="B13" s="96"/>
      <c r="C13" s="96"/>
      <c r="D13" s="24"/>
      <c r="E13" s="96"/>
      <c r="F13" s="96"/>
      <c r="G13" s="96"/>
      <c r="H13" s="96"/>
      <c r="I13" s="96"/>
      <c r="J13" s="96"/>
      <c r="K13" s="96"/>
      <c r="L13" s="96"/>
      <c r="M13" s="31"/>
    </row>
    <row r="14" spans="1:13" ht="15.75" customHeight="1" x14ac:dyDescent="0.35">
      <c r="A14" s="25" t="s">
        <v>13</v>
      </c>
      <c r="B14" s="26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32">
        <f>AVERAGE(M7:M11,)</f>
        <v>55.205555555555556</v>
      </c>
    </row>
    <row r="15" spans="1:13" ht="15.75" customHeight="1" x14ac:dyDescent="0.3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ht="15.75" customHeight="1" x14ac:dyDescent="0.35">
      <c r="A16" s="41" t="s">
        <v>14</v>
      </c>
      <c r="B16" s="41">
        <f>COUNTA(A1:A50)-4</f>
        <v>5</v>
      </c>
      <c r="C16" s="41">
        <f>B16*0.4</f>
        <v>2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</row>
  </sheetData>
  <sortState xmlns:xlrd2="http://schemas.microsoft.com/office/spreadsheetml/2017/richdata2" ref="A7:M11">
    <sortCondition descending="1" ref="M7"/>
  </sortState>
  <mergeCells count="9">
    <mergeCell ref="A2:M2"/>
    <mergeCell ref="A5:A6"/>
    <mergeCell ref="B5:C5"/>
    <mergeCell ref="D5:E5"/>
    <mergeCell ref="F5:G5"/>
    <mergeCell ref="H5:I5"/>
    <mergeCell ref="J5:K5"/>
    <mergeCell ref="L5:L6"/>
    <mergeCell ref="M5:M6"/>
  </mergeCells>
  <pageMargins left="0.7" right="0.7" top="0.75" bottom="0.75" header="0.3" footer="0.3"/>
  <pageSetup paperSize="9" orientation="portrait" verticalDpi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T27"/>
  <sheetViews>
    <sheetView zoomScale="70" zoomScaleNormal="70" workbookViewId="0">
      <selection activeCell="O29" sqref="O29"/>
    </sheetView>
  </sheetViews>
  <sheetFormatPr defaultRowHeight="12.5" x14ac:dyDescent="0.25"/>
  <cols>
    <col min="1" max="1" width="37" style="10" customWidth="1"/>
    <col min="2" max="2" width="7.6328125" style="10" customWidth="1"/>
    <col min="3" max="3" width="9.453125" style="10" bestFit="1" customWidth="1"/>
    <col min="4" max="4" width="7.6328125" style="10" customWidth="1"/>
    <col min="5" max="5" width="9.453125" style="10" customWidth="1"/>
    <col min="6" max="6" width="7.6328125" style="10" customWidth="1"/>
    <col min="7" max="7" width="9.453125" style="10" customWidth="1"/>
    <col min="8" max="8" width="7.6328125" style="10" customWidth="1"/>
    <col min="9" max="9" width="9.453125" style="10" customWidth="1"/>
    <col min="10" max="10" width="7.6328125" style="10" customWidth="1"/>
    <col min="11" max="11" width="9.453125" style="10" customWidth="1"/>
    <col min="12" max="12" width="7.6328125" style="10" customWidth="1"/>
    <col min="13" max="13" width="9.453125" style="10" customWidth="1"/>
    <col min="14" max="14" width="7.6328125" style="10" customWidth="1"/>
    <col min="15" max="15" width="9.453125" style="10" customWidth="1"/>
    <col min="16" max="16" width="7.6328125" style="10" customWidth="1"/>
    <col min="17" max="17" width="9.453125" style="10" customWidth="1"/>
    <col min="18" max="18" width="6.453125" style="10" customWidth="1"/>
    <col min="19" max="19" width="11.90625" style="10" bestFit="1" customWidth="1"/>
    <col min="20" max="256" width="9.08984375" style="10" customWidth="1"/>
    <col min="257" max="257" width="37" style="10" customWidth="1"/>
    <col min="258" max="258" width="6.453125" style="10" customWidth="1"/>
    <col min="259" max="259" width="7.54296875" style="10" bestFit="1" customWidth="1"/>
    <col min="260" max="260" width="6.6328125" style="10" customWidth="1"/>
    <col min="261" max="261" width="7.08984375" style="10" customWidth="1"/>
    <col min="262" max="262" width="6.90625" style="10" customWidth="1"/>
    <col min="263" max="267" width="7" style="10" customWidth="1"/>
    <col min="268" max="273" width="7.54296875" style="10" customWidth="1"/>
    <col min="274" max="274" width="6.453125" style="10" customWidth="1"/>
    <col min="275" max="275" width="11.90625" style="10" bestFit="1" customWidth="1"/>
    <col min="276" max="512" width="9.08984375" style="10" customWidth="1"/>
    <col min="513" max="513" width="37" style="10" customWidth="1"/>
    <col min="514" max="514" width="6.453125" style="10" customWidth="1"/>
    <col min="515" max="515" width="7.54296875" style="10" bestFit="1" customWidth="1"/>
    <col min="516" max="516" width="6.6328125" style="10" customWidth="1"/>
    <col min="517" max="517" width="7.08984375" style="10" customWidth="1"/>
    <col min="518" max="518" width="6.90625" style="10" customWidth="1"/>
    <col min="519" max="523" width="7" style="10" customWidth="1"/>
    <col min="524" max="529" width="7.54296875" style="10" customWidth="1"/>
    <col min="530" max="530" width="6.453125" style="10" customWidth="1"/>
    <col min="531" max="531" width="11.90625" style="10" bestFit="1" customWidth="1"/>
    <col min="532" max="768" width="9.08984375" style="10" customWidth="1"/>
    <col min="769" max="769" width="37" style="10" customWidth="1"/>
    <col min="770" max="770" width="6.453125" style="10" customWidth="1"/>
    <col min="771" max="771" width="7.54296875" style="10" bestFit="1" customWidth="1"/>
    <col min="772" max="772" width="6.6328125" style="10" customWidth="1"/>
    <col min="773" max="773" width="7.08984375" style="10" customWidth="1"/>
    <col min="774" max="774" width="6.90625" style="10" customWidth="1"/>
    <col min="775" max="779" width="7" style="10" customWidth="1"/>
    <col min="780" max="785" width="7.54296875" style="10" customWidth="1"/>
    <col min="786" max="786" width="6.453125" style="10" customWidth="1"/>
    <col min="787" max="787" width="11.90625" style="10" bestFit="1" customWidth="1"/>
    <col min="788" max="1024" width="9.08984375" style="10" customWidth="1"/>
    <col min="1025" max="1025" width="37" style="10" customWidth="1"/>
    <col min="1026" max="1026" width="6.453125" style="10" customWidth="1"/>
    <col min="1027" max="1027" width="7.54296875" style="10" bestFit="1" customWidth="1"/>
    <col min="1028" max="1028" width="6.6328125" style="10" customWidth="1"/>
    <col min="1029" max="1029" width="7.08984375" style="10" customWidth="1"/>
    <col min="1030" max="1030" width="6.90625" style="10" customWidth="1"/>
    <col min="1031" max="1035" width="7" style="10" customWidth="1"/>
    <col min="1036" max="1041" width="7.54296875" style="10" customWidth="1"/>
    <col min="1042" max="1042" width="6.453125" style="10" customWidth="1"/>
    <col min="1043" max="1043" width="11.90625" style="10" bestFit="1" customWidth="1"/>
    <col min="1044" max="1280" width="9.08984375" style="10" customWidth="1"/>
    <col min="1281" max="1281" width="37" style="10" customWidth="1"/>
    <col min="1282" max="1282" width="6.453125" style="10" customWidth="1"/>
    <col min="1283" max="1283" width="7.54296875" style="10" bestFit="1" customWidth="1"/>
    <col min="1284" max="1284" width="6.6328125" style="10" customWidth="1"/>
    <col min="1285" max="1285" width="7.08984375" style="10" customWidth="1"/>
    <col min="1286" max="1286" width="6.90625" style="10" customWidth="1"/>
    <col min="1287" max="1291" width="7" style="10" customWidth="1"/>
    <col min="1292" max="1297" width="7.54296875" style="10" customWidth="1"/>
    <col min="1298" max="1298" width="6.453125" style="10" customWidth="1"/>
    <col min="1299" max="1299" width="11.90625" style="10" bestFit="1" customWidth="1"/>
    <col min="1300" max="1536" width="9.08984375" style="10" customWidth="1"/>
    <col min="1537" max="1537" width="37" style="10" customWidth="1"/>
    <col min="1538" max="1538" width="6.453125" style="10" customWidth="1"/>
    <col min="1539" max="1539" width="7.54296875" style="10" bestFit="1" customWidth="1"/>
    <col min="1540" max="1540" width="6.6328125" style="10" customWidth="1"/>
    <col min="1541" max="1541" width="7.08984375" style="10" customWidth="1"/>
    <col min="1542" max="1542" width="6.90625" style="10" customWidth="1"/>
    <col min="1543" max="1547" width="7" style="10" customWidth="1"/>
    <col min="1548" max="1553" width="7.54296875" style="10" customWidth="1"/>
    <col min="1554" max="1554" width="6.453125" style="10" customWidth="1"/>
    <col min="1555" max="1555" width="11.90625" style="10" bestFit="1" customWidth="1"/>
    <col min="1556" max="1792" width="9.08984375" style="10" customWidth="1"/>
    <col min="1793" max="1793" width="37" style="10" customWidth="1"/>
    <col min="1794" max="1794" width="6.453125" style="10" customWidth="1"/>
    <col min="1795" max="1795" width="7.54296875" style="10" bestFit="1" customWidth="1"/>
    <col min="1796" max="1796" width="6.6328125" style="10" customWidth="1"/>
    <col min="1797" max="1797" width="7.08984375" style="10" customWidth="1"/>
    <col min="1798" max="1798" width="6.90625" style="10" customWidth="1"/>
    <col min="1799" max="1803" width="7" style="10" customWidth="1"/>
    <col min="1804" max="1809" width="7.54296875" style="10" customWidth="1"/>
    <col min="1810" max="1810" width="6.453125" style="10" customWidth="1"/>
    <col min="1811" max="1811" width="11.90625" style="10" bestFit="1" customWidth="1"/>
    <col min="1812" max="2048" width="9.08984375" style="10" customWidth="1"/>
    <col min="2049" max="2049" width="37" style="10" customWidth="1"/>
    <col min="2050" max="2050" width="6.453125" style="10" customWidth="1"/>
    <col min="2051" max="2051" width="7.54296875" style="10" bestFit="1" customWidth="1"/>
    <col min="2052" max="2052" width="6.6328125" style="10" customWidth="1"/>
    <col min="2053" max="2053" width="7.08984375" style="10" customWidth="1"/>
    <col min="2054" max="2054" width="6.90625" style="10" customWidth="1"/>
    <col min="2055" max="2059" width="7" style="10" customWidth="1"/>
    <col min="2060" max="2065" width="7.54296875" style="10" customWidth="1"/>
    <col min="2066" max="2066" width="6.453125" style="10" customWidth="1"/>
    <col min="2067" max="2067" width="11.90625" style="10" bestFit="1" customWidth="1"/>
    <col min="2068" max="2304" width="9.08984375" style="10" customWidth="1"/>
    <col min="2305" max="2305" width="37" style="10" customWidth="1"/>
    <col min="2306" max="2306" width="6.453125" style="10" customWidth="1"/>
    <col min="2307" max="2307" width="7.54296875" style="10" bestFit="1" customWidth="1"/>
    <col min="2308" max="2308" width="6.6328125" style="10" customWidth="1"/>
    <col min="2309" max="2309" width="7.08984375" style="10" customWidth="1"/>
    <col min="2310" max="2310" width="6.90625" style="10" customWidth="1"/>
    <col min="2311" max="2315" width="7" style="10" customWidth="1"/>
    <col min="2316" max="2321" width="7.54296875" style="10" customWidth="1"/>
    <col min="2322" max="2322" width="6.453125" style="10" customWidth="1"/>
    <col min="2323" max="2323" width="11.90625" style="10" bestFit="1" customWidth="1"/>
    <col min="2324" max="2560" width="9.08984375" style="10" customWidth="1"/>
    <col min="2561" max="2561" width="37" style="10" customWidth="1"/>
    <col min="2562" max="2562" width="6.453125" style="10" customWidth="1"/>
    <col min="2563" max="2563" width="7.54296875" style="10" bestFit="1" customWidth="1"/>
    <col min="2564" max="2564" width="6.6328125" style="10" customWidth="1"/>
    <col min="2565" max="2565" width="7.08984375" style="10" customWidth="1"/>
    <col min="2566" max="2566" width="6.90625" style="10" customWidth="1"/>
    <col min="2567" max="2571" width="7" style="10" customWidth="1"/>
    <col min="2572" max="2577" width="7.54296875" style="10" customWidth="1"/>
    <col min="2578" max="2578" width="6.453125" style="10" customWidth="1"/>
    <col min="2579" max="2579" width="11.90625" style="10" bestFit="1" customWidth="1"/>
    <col min="2580" max="2816" width="9.08984375" style="10" customWidth="1"/>
    <col min="2817" max="2817" width="37" style="10" customWidth="1"/>
    <col min="2818" max="2818" width="6.453125" style="10" customWidth="1"/>
    <col min="2819" max="2819" width="7.54296875" style="10" bestFit="1" customWidth="1"/>
    <col min="2820" max="2820" width="6.6328125" style="10" customWidth="1"/>
    <col min="2821" max="2821" width="7.08984375" style="10" customWidth="1"/>
    <col min="2822" max="2822" width="6.90625" style="10" customWidth="1"/>
    <col min="2823" max="2827" width="7" style="10" customWidth="1"/>
    <col min="2828" max="2833" width="7.54296875" style="10" customWidth="1"/>
    <col min="2834" max="2834" width="6.453125" style="10" customWidth="1"/>
    <col min="2835" max="2835" width="11.90625" style="10" bestFit="1" customWidth="1"/>
    <col min="2836" max="3072" width="9.08984375" style="10" customWidth="1"/>
    <col min="3073" max="3073" width="37" style="10" customWidth="1"/>
    <col min="3074" max="3074" width="6.453125" style="10" customWidth="1"/>
    <col min="3075" max="3075" width="7.54296875" style="10" bestFit="1" customWidth="1"/>
    <col min="3076" max="3076" width="6.6328125" style="10" customWidth="1"/>
    <col min="3077" max="3077" width="7.08984375" style="10" customWidth="1"/>
    <col min="3078" max="3078" width="6.90625" style="10" customWidth="1"/>
    <col min="3079" max="3083" width="7" style="10" customWidth="1"/>
    <col min="3084" max="3089" width="7.54296875" style="10" customWidth="1"/>
    <col min="3090" max="3090" width="6.453125" style="10" customWidth="1"/>
    <col min="3091" max="3091" width="11.90625" style="10" bestFit="1" customWidth="1"/>
    <col min="3092" max="3328" width="9.08984375" style="10" customWidth="1"/>
    <col min="3329" max="3329" width="37" style="10" customWidth="1"/>
    <col min="3330" max="3330" width="6.453125" style="10" customWidth="1"/>
    <col min="3331" max="3331" width="7.54296875" style="10" bestFit="1" customWidth="1"/>
    <col min="3332" max="3332" width="6.6328125" style="10" customWidth="1"/>
    <col min="3333" max="3333" width="7.08984375" style="10" customWidth="1"/>
    <col min="3334" max="3334" width="6.90625" style="10" customWidth="1"/>
    <col min="3335" max="3339" width="7" style="10" customWidth="1"/>
    <col min="3340" max="3345" width="7.54296875" style="10" customWidth="1"/>
    <col min="3346" max="3346" width="6.453125" style="10" customWidth="1"/>
    <col min="3347" max="3347" width="11.90625" style="10" bestFit="1" customWidth="1"/>
    <col min="3348" max="3584" width="9.08984375" style="10" customWidth="1"/>
    <col min="3585" max="3585" width="37" style="10" customWidth="1"/>
    <col min="3586" max="3586" width="6.453125" style="10" customWidth="1"/>
    <col min="3587" max="3587" width="7.54296875" style="10" bestFit="1" customWidth="1"/>
    <col min="3588" max="3588" width="6.6328125" style="10" customWidth="1"/>
    <col min="3589" max="3589" width="7.08984375" style="10" customWidth="1"/>
    <col min="3590" max="3590" width="6.90625" style="10" customWidth="1"/>
    <col min="3591" max="3595" width="7" style="10" customWidth="1"/>
    <col min="3596" max="3601" width="7.54296875" style="10" customWidth="1"/>
    <col min="3602" max="3602" width="6.453125" style="10" customWidth="1"/>
    <col min="3603" max="3603" width="11.90625" style="10" bestFit="1" customWidth="1"/>
    <col min="3604" max="3840" width="9.08984375" style="10" customWidth="1"/>
    <col min="3841" max="3841" width="37" style="10" customWidth="1"/>
    <col min="3842" max="3842" width="6.453125" style="10" customWidth="1"/>
    <col min="3843" max="3843" width="7.54296875" style="10" bestFit="1" customWidth="1"/>
    <col min="3844" max="3844" width="6.6328125" style="10" customWidth="1"/>
    <col min="3845" max="3845" width="7.08984375" style="10" customWidth="1"/>
    <col min="3846" max="3846" width="6.90625" style="10" customWidth="1"/>
    <col min="3847" max="3851" width="7" style="10" customWidth="1"/>
    <col min="3852" max="3857" width="7.54296875" style="10" customWidth="1"/>
    <col min="3858" max="3858" width="6.453125" style="10" customWidth="1"/>
    <col min="3859" max="3859" width="11.90625" style="10" bestFit="1" customWidth="1"/>
    <col min="3860" max="4096" width="9.08984375" style="10" customWidth="1"/>
    <col min="4097" max="4097" width="37" style="10" customWidth="1"/>
    <col min="4098" max="4098" width="6.453125" style="10" customWidth="1"/>
    <col min="4099" max="4099" width="7.54296875" style="10" bestFit="1" customWidth="1"/>
    <col min="4100" max="4100" width="6.6328125" style="10" customWidth="1"/>
    <col min="4101" max="4101" width="7.08984375" style="10" customWidth="1"/>
    <col min="4102" max="4102" width="6.90625" style="10" customWidth="1"/>
    <col min="4103" max="4107" width="7" style="10" customWidth="1"/>
    <col min="4108" max="4113" width="7.54296875" style="10" customWidth="1"/>
    <col min="4114" max="4114" width="6.453125" style="10" customWidth="1"/>
    <col min="4115" max="4115" width="11.90625" style="10" bestFit="1" customWidth="1"/>
    <col min="4116" max="4352" width="9.08984375" style="10" customWidth="1"/>
    <col min="4353" max="4353" width="37" style="10" customWidth="1"/>
    <col min="4354" max="4354" width="6.453125" style="10" customWidth="1"/>
    <col min="4355" max="4355" width="7.54296875" style="10" bestFit="1" customWidth="1"/>
    <col min="4356" max="4356" width="6.6328125" style="10" customWidth="1"/>
    <col min="4357" max="4357" width="7.08984375" style="10" customWidth="1"/>
    <col min="4358" max="4358" width="6.90625" style="10" customWidth="1"/>
    <col min="4359" max="4363" width="7" style="10" customWidth="1"/>
    <col min="4364" max="4369" width="7.54296875" style="10" customWidth="1"/>
    <col min="4370" max="4370" width="6.453125" style="10" customWidth="1"/>
    <col min="4371" max="4371" width="11.90625" style="10" bestFit="1" customWidth="1"/>
    <col min="4372" max="4608" width="9.08984375" style="10" customWidth="1"/>
    <col min="4609" max="4609" width="37" style="10" customWidth="1"/>
    <col min="4610" max="4610" width="6.453125" style="10" customWidth="1"/>
    <col min="4611" max="4611" width="7.54296875" style="10" bestFit="1" customWidth="1"/>
    <col min="4612" max="4612" width="6.6328125" style="10" customWidth="1"/>
    <col min="4613" max="4613" width="7.08984375" style="10" customWidth="1"/>
    <col min="4614" max="4614" width="6.90625" style="10" customWidth="1"/>
    <col min="4615" max="4619" width="7" style="10" customWidth="1"/>
    <col min="4620" max="4625" width="7.54296875" style="10" customWidth="1"/>
    <col min="4626" max="4626" width="6.453125" style="10" customWidth="1"/>
    <col min="4627" max="4627" width="11.90625" style="10" bestFit="1" customWidth="1"/>
    <col min="4628" max="4864" width="9.08984375" style="10" customWidth="1"/>
    <col min="4865" max="4865" width="37" style="10" customWidth="1"/>
    <col min="4866" max="4866" width="6.453125" style="10" customWidth="1"/>
    <col min="4867" max="4867" width="7.54296875" style="10" bestFit="1" customWidth="1"/>
    <col min="4868" max="4868" width="6.6328125" style="10" customWidth="1"/>
    <col min="4869" max="4869" width="7.08984375" style="10" customWidth="1"/>
    <col min="4870" max="4870" width="6.90625" style="10" customWidth="1"/>
    <col min="4871" max="4875" width="7" style="10" customWidth="1"/>
    <col min="4876" max="4881" width="7.54296875" style="10" customWidth="1"/>
    <col min="4882" max="4882" width="6.453125" style="10" customWidth="1"/>
    <col min="4883" max="4883" width="11.90625" style="10" bestFit="1" customWidth="1"/>
    <col min="4884" max="5120" width="9.08984375" style="10" customWidth="1"/>
    <col min="5121" max="5121" width="37" style="10" customWidth="1"/>
    <col min="5122" max="5122" width="6.453125" style="10" customWidth="1"/>
    <col min="5123" max="5123" width="7.54296875" style="10" bestFit="1" customWidth="1"/>
    <col min="5124" max="5124" width="6.6328125" style="10" customWidth="1"/>
    <col min="5125" max="5125" width="7.08984375" style="10" customWidth="1"/>
    <col min="5126" max="5126" width="6.90625" style="10" customWidth="1"/>
    <col min="5127" max="5131" width="7" style="10" customWidth="1"/>
    <col min="5132" max="5137" width="7.54296875" style="10" customWidth="1"/>
    <col min="5138" max="5138" width="6.453125" style="10" customWidth="1"/>
    <col min="5139" max="5139" width="11.90625" style="10" bestFit="1" customWidth="1"/>
    <col min="5140" max="5376" width="9.08984375" style="10" customWidth="1"/>
    <col min="5377" max="5377" width="37" style="10" customWidth="1"/>
    <col min="5378" max="5378" width="6.453125" style="10" customWidth="1"/>
    <col min="5379" max="5379" width="7.54296875" style="10" bestFit="1" customWidth="1"/>
    <col min="5380" max="5380" width="6.6328125" style="10" customWidth="1"/>
    <col min="5381" max="5381" width="7.08984375" style="10" customWidth="1"/>
    <col min="5382" max="5382" width="6.90625" style="10" customWidth="1"/>
    <col min="5383" max="5387" width="7" style="10" customWidth="1"/>
    <col min="5388" max="5393" width="7.54296875" style="10" customWidth="1"/>
    <col min="5394" max="5394" width="6.453125" style="10" customWidth="1"/>
    <col min="5395" max="5395" width="11.90625" style="10" bestFit="1" customWidth="1"/>
    <col min="5396" max="5632" width="9.08984375" style="10" customWidth="1"/>
    <col min="5633" max="5633" width="37" style="10" customWidth="1"/>
    <col min="5634" max="5634" width="6.453125" style="10" customWidth="1"/>
    <col min="5635" max="5635" width="7.54296875" style="10" bestFit="1" customWidth="1"/>
    <col min="5636" max="5636" width="6.6328125" style="10" customWidth="1"/>
    <col min="5637" max="5637" width="7.08984375" style="10" customWidth="1"/>
    <col min="5638" max="5638" width="6.90625" style="10" customWidth="1"/>
    <col min="5639" max="5643" width="7" style="10" customWidth="1"/>
    <col min="5644" max="5649" width="7.54296875" style="10" customWidth="1"/>
    <col min="5650" max="5650" width="6.453125" style="10" customWidth="1"/>
    <col min="5651" max="5651" width="11.90625" style="10" bestFit="1" customWidth="1"/>
    <col min="5652" max="5888" width="9.08984375" style="10" customWidth="1"/>
    <col min="5889" max="5889" width="37" style="10" customWidth="1"/>
    <col min="5890" max="5890" width="6.453125" style="10" customWidth="1"/>
    <col min="5891" max="5891" width="7.54296875" style="10" bestFit="1" customWidth="1"/>
    <col min="5892" max="5892" width="6.6328125" style="10" customWidth="1"/>
    <col min="5893" max="5893" width="7.08984375" style="10" customWidth="1"/>
    <col min="5894" max="5894" width="6.90625" style="10" customWidth="1"/>
    <col min="5895" max="5899" width="7" style="10" customWidth="1"/>
    <col min="5900" max="5905" width="7.54296875" style="10" customWidth="1"/>
    <col min="5906" max="5906" width="6.453125" style="10" customWidth="1"/>
    <col min="5907" max="5907" width="11.90625" style="10" bestFit="1" customWidth="1"/>
    <col min="5908" max="6144" width="9.08984375" style="10" customWidth="1"/>
    <col min="6145" max="6145" width="37" style="10" customWidth="1"/>
    <col min="6146" max="6146" width="6.453125" style="10" customWidth="1"/>
    <col min="6147" max="6147" width="7.54296875" style="10" bestFit="1" customWidth="1"/>
    <col min="6148" max="6148" width="6.6328125" style="10" customWidth="1"/>
    <col min="6149" max="6149" width="7.08984375" style="10" customWidth="1"/>
    <col min="6150" max="6150" width="6.90625" style="10" customWidth="1"/>
    <col min="6151" max="6155" width="7" style="10" customWidth="1"/>
    <col min="6156" max="6161" width="7.54296875" style="10" customWidth="1"/>
    <col min="6162" max="6162" width="6.453125" style="10" customWidth="1"/>
    <col min="6163" max="6163" width="11.90625" style="10" bestFit="1" customWidth="1"/>
    <col min="6164" max="6400" width="9.08984375" style="10" customWidth="1"/>
    <col min="6401" max="6401" width="37" style="10" customWidth="1"/>
    <col min="6402" max="6402" width="6.453125" style="10" customWidth="1"/>
    <col min="6403" max="6403" width="7.54296875" style="10" bestFit="1" customWidth="1"/>
    <col min="6404" max="6404" width="6.6328125" style="10" customWidth="1"/>
    <col min="6405" max="6405" width="7.08984375" style="10" customWidth="1"/>
    <col min="6406" max="6406" width="6.90625" style="10" customWidth="1"/>
    <col min="6407" max="6411" width="7" style="10" customWidth="1"/>
    <col min="6412" max="6417" width="7.54296875" style="10" customWidth="1"/>
    <col min="6418" max="6418" width="6.453125" style="10" customWidth="1"/>
    <col min="6419" max="6419" width="11.90625" style="10" bestFit="1" customWidth="1"/>
    <col min="6420" max="6656" width="9.08984375" style="10" customWidth="1"/>
    <col min="6657" max="6657" width="37" style="10" customWidth="1"/>
    <col min="6658" max="6658" width="6.453125" style="10" customWidth="1"/>
    <col min="6659" max="6659" width="7.54296875" style="10" bestFit="1" customWidth="1"/>
    <col min="6660" max="6660" width="6.6328125" style="10" customWidth="1"/>
    <col min="6661" max="6661" width="7.08984375" style="10" customWidth="1"/>
    <col min="6662" max="6662" width="6.90625" style="10" customWidth="1"/>
    <col min="6663" max="6667" width="7" style="10" customWidth="1"/>
    <col min="6668" max="6673" width="7.54296875" style="10" customWidth="1"/>
    <col min="6674" max="6674" width="6.453125" style="10" customWidth="1"/>
    <col min="6675" max="6675" width="11.90625" style="10" bestFit="1" customWidth="1"/>
    <col min="6676" max="6912" width="9.08984375" style="10" customWidth="1"/>
    <col min="6913" max="6913" width="37" style="10" customWidth="1"/>
    <col min="6914" max="6914" width="6.453125" style="10" customWidth="1"/>
    <col min="6915" max="6915" width="7.54296875" style="10" bestFit="1" customWidth="1"/>
    <col min="6916" max="6916" width="6.6328125" style="10" customWidth="1"/>
    <col min="6917" max="6917" width="7.08984375" style="10" customWidth="1"/>
    <col min="6918" max="6918" width="6.90625" style="10" customWidth="1"/>
    <col min="6919" max="6923" width="7" style="10" customWidth="1"/>
    <col min="6924" max="6929" width="7.54296875" style="10" customWidth="1"/>
    <col min="6930" max="6930" width="6.453125" style="10" customWidth="1"/>
    <col min="6931" max="6931" width="11.90625" style="10" bestFit="1" customWidth="1"/>
    <col min="6932" max="7168" width="9.08984375" style="10" customWidth="1"/>
    <col min="7169" max="7169" width="37" style="10" customWidth="1"/>
    <col min="7170" max="7170" width="6.453125" style="10" customWidth="1"/>
    <col min="7171" max="7171" width="7.54296875" style="10" bestFit="1" customWidth="1"/>
    <col min="7172" max="7172" width="6.6328125" style="10" customWidth="1"/>
    <col min="7173" max="7173" width="7.08984375" style="10" customWidth="1"/>
    <col min="7174" max="7174" width="6.90625" style="10" customWidth="1"/>
    <col min="7175" max="7179" width="7" style="10" customWidth="1"/>
    <col min="7180" max="7185" width="7.54296875" style="10" customWidth="1"/>
    <col min="7186" max="7186" width="6.453125" style="10" customWidth="1"/>
    <col min="7187" max="7187" width="11.90625" style="10" bestFit="1" customWidth="1"/>
    <col min="7188" max="7424" width="9.08984375" style="10" customWidth="1"/>
    <col min="7425" max="7425" width="37" style="10" customWidth="1"/>
    <col min="7426" max="7426" width="6.453125" style="10" customWidth="1"/>
    <col min="7427" max="7427" width="7.54296875" style="10" bestFit="1" customWidth="1"/>
    <col min="7428" max="7428" width="6.6328125" style="10" customWidth="1"/>
    <col min="7429" max="7429" width="7.08984375" style="10" customWidth="1"/>
    <col min="7430" max="7430" width="6.90625" style="10" customWidth="1"/>
    <col min="7431" max="7435" width="7" style="10" customWidth="1"/>
    <col min="7436" max="7441" width="7.54296875" style="10" customWidth="1"/>
    <col min="7442" max="7442" width="6.453125" style="10" customWidth="1"/>
    <col min="7443" max="7443" width="11.90625" style="10" bestFit="1" customWidth="1"/>
    <col min="7444" max="7680" width="9.08984375" style="10" customWidth="1"/>
    <col min="7681" max="7681" width="37" style="10" customWidth="1"/>
    <col min="7682" max="7682" width="6.453125" style="10" customWidth="1"/>
    <col min="7683" max="7683" width="7.54296875" style="10" bestFit="1" customWidth="1"/>
    <col min="7684" max="7684" width="6.6328125" style="10" customWidth="1"/>
    <col min="7685" max="7685" width="7.08984375" style="10" customWidth="1"/>
    <col min="7686" max="7686" width="6.90625" style="10" customWidth="1"/>
    <col min="7687" max="7691" width="7" style="10" customWidth="1"/>
    <col min="7692" max="7697" width="7.54296875" style="10" customWidth="1"/>
    <col min="7698" max="7698" width="6.453125" style="10" customWidth="1"/>
    <col min="7699" max="7699" width="11.90625" style="10" bestFit="1" customWidth="1"/>
    <col min="7700" max="7936" width="9.08984375" style="10" customWidth="1"/>
    <col min="7937" max="7937" width="37" style="10" customWidth="1"/>
    <col min="7938" max="7938" width="6.453125" style="10" customWidth="1"/>
    <col min="7939" max="7939" width="7.54296875" style="10" bestFit="1" customWidth="1"/>
    <col min="7940" max="7940" width="6.6328125" style="10" customWidth="1"/>
    <col min="7941" max="7941" width="7.08984375" style="10" customWidth="1"/>
    <col min="7942" max="7942" width="6.90625" style="10" customWidth="1"/>
    <col min="7943" max="7947" width="7" style="10" customWidth="1"/>
    <col min="7948" max="7953" width="7.54296875" style="10" customWidth="1"/>
    <col min="7954" max="7954" width="6.453125" style="10" customWidth="1"/>
    <col min="7955" max="7955" width="11.90625" style="10" bestFit="1" customWidth="1"/>
    <col min="7956" max="8192" width="9.08984375" style="10" customWidth="1"/>
    <col min="8193" max="8193" width="37" style="10" customWidth="1"/>
    <col min="8194" max="8194" width="6.453125" style="10" customWidth="1"/>
    <col min="8195" max="8195" width="7.54296875" style="10" bestFit="1" customWidth="1"/>
    <col min="8196" max="8196" width="6.6328125" style="10" customWidth="1"/>
    <col min="8197" max="8197" width="7.08984375" style="10" customWidth="1"/>
    <col min="8198" max="8198" width="6.90625" style="10" customWidth="1"/>
    <col min="8199" max="8203" width="7" style="10" customWidth="1"/>
    <col min="8204" max="8209" width="7.54296875" style="10" customWidth="1"/>
    <col min="8210" max="8210" width="6.453125" style="10" customWidth="1"/>
    <col min="8211" max="8211" width="11.90625" style="10" bestFit="1" customWidth="1"/>
    <col min="8212" max="8448" width="9.08984375" style="10" customWidth="1"/>
    <col min="8449" max="8449" width="37" style="10" customWidth="1"/>
    <col min="8450" max="8450" width="6.453125" style="10" customWidth="1"/>
    <col min="8451" max="8451" width="7.54296875" style="10" bestFit="1" customWidth="1"/>
    <col min="8452" max="8452" width="6.6328125" style="10" customWidth="1"/>
    <col min="8453" max="8453" width="7.08984375" style="10" customWidth="1"/>
    <col min="8454" max="8454" width="6.90625" style="10" customWidth="1"/>
    <col min="8455" max="8459" width="7" style="10" customWidth="1"/>
    <col min="8460" max="8465" width="7.54296875" style="10" customWidth="1"/>
    <col min="8466" max="8466" width="6.453125" style="10" customWidth="1"/>
    <col min="8467" max="8467" width="11.90625" style="10" bestFit="1" customWidth="1"/>
    <col min="8468" max="8704" width="9.08984375" style="10" customWidth="1"/>
    <col min="8705" max="8705" width="37" style="10" customWidth="1"/>
    <col min="8706" max="8706" width="6.453125" style="10" customWidth="1"/>
    <col min="8707" max="8707" width="7.54296875" style="10" bestFit="1" customWidth="1"/>
    <col min="8708" max="8708" width="6.6328125" style="10" customWidth="1"/>
    <col min="8709" max="8709" width="7.08984375" style="10" customWidth="1"/>
    <col min="8710" max="8710" width="6.90625" style="10" customWidth="1"/>
    <col min="8711" max="8715" width="7" style="10" customWidth="1"/>
    <col min="8716" max="8721" width="7.54296875" style="10" customWidth="1"/>
    <col min="8722" max="8722" width="6.453125" style="10" customWidth="1"/>
    <col min="8723" max="8723" width="11.90625" style="10" bestFit="1" customWidth="1"/>
    <col min="8724" max="8960" width="9.08984375" style="10" customWidth="1"/>
    <col min="8961" max="8961" width="37" style="10" customWidth="1"/>
    <col min="8962" max="8962" width="6.453125" style="10" customWidth="1"/>
    <col min="8963" max="8963" width="7.54296875" style="10" bestFit="1" customWidth="1"/>
    <col min="8964" max="8964" width="6.6328125" style="10" customWidth="1"/>
    <col min="8965" max="8965" width="7.08984375" style="10" customWidth="1"/>
    <col min="8966" max="8966" width="6.90625" style="10" customWidth="1"/>
    <col min="8967" max="8971" width="7" style="10" customWidth="1"/>
    <col min="8972" max="8977" width="7.54296875" style="10" customWidth="1"/>
    <col min="8978" max="8978" width="6.453125" style="10" customWidth="1"/>
    <col min="8979" max="8979" width="11.90625" style="10" bestFit="1" customWidth="1"/>
    <col min="8980" max="9216" width="9.08984375" style="10" customWidth="1"/>
    <col min="9217" max="9217" width="37" style="10" customWidth="1"/>
    <col min="9218" max="9218" width="6.453125" style="10" customWidth="1"/>
    <col min="9219" max="9219" width="7.54296875" style="10" bestFit="1" customWidth="1"/>
    <col min="9220" max="9220" width="6.6328125" style="10" customWidth="1"/>
    <col min="9221" max="9221" width="7.08984375" style="10" customWidth="1"/>
    <col min="9222" max="9222" width="6.90625" style="10" customWidth="1"/>
    <col min="9223" max="9227" width="7" style="10" customWidth="1"/>
    <col min="9228" max="9233" width="7.54296875" style="10" customWidth="1"/>
    <col min="9234" max="9234" width="6.453125" style="10" customWidth="1"/>
    <col min="9235" max="9235" width="11.90625" style="10" bestFit="1" customWidth="1"/>
    <col min="9236" max="9472" width="9.08984375" style="10" customWidth="1"/>
    <col min="9473" max="9473" width="37" style="10" customWidth="1"/>
    <col min="9474" max="9474" width="6.453125" style="10" customWidth="1"/>
    <col min="9475" max="9475" width="7.54296875" style="10" bestFit="1" customWidth="1"/>
    <col min="9476" max="9476" width="6.6328125" style="10" customWidth="1"/>
    <col min="9477" max="9477" width="7.08984375" style="10" customWidth="1"/>
    <col min="9478" max="9478" width="6.90625" style="10" customWidth="1"/>
    <col min="9479" max="9483" width="7" style="10" customWidth="1"/>
    <col min="9484" max="9489" width="7.54296875" style="10" customWidth="1"/>
    <col min="9490" max="9490" width="6.453125" style="10" customWidth="1"/>
    <col min="9491" max="9491" width="11.90625" style="10" bestFit="1" customWidth="1"/>
    <col min="9492" max="9728" width="9.08984375" style="10" customWidth="1"/>
    <col min="9729" max="9729" width="37" style="10" customWidth="1"/>
    <col min="9730" max="9730" width="6.453125" style="10" customWidth="1"/>
    <col min="9731" max="9731" width="7.54296875" style="10" bestFit="1" customWidth="1"/>
    <col min="9732" max="9732" width="6.6328125" style="10" customWidth="1"/>
    <col min="9733" max="9733" width="7.08984375" style="10" customWidth="1"/>
    <col min="9734" max="9734" width="6.90625" style="10" customWidth="1"/>
    <col min="9735" max="9739" width="7" style="10" customWidth="1"/>
    <col min="9740" max="9745" width="7.54296875" style="10" customWidth="1"/>
    <col min="9746" max="9746" width="6.453125" style="10" customWidth="1"/>
    <col min="9747" max="9747" width="11.90625" style="10" bestFit="1" customWidth="1"/>
    <col min="9748" max="9984" width="9.08984375" style="10" customWidth="1"/>
    <col min="9985" max="9985" width="37" style="10" customWidth="1"/>
    <col min="9986" max="9986" width="6.453125" style="10" customWidth="1"/>
    <col min="9987" max="9987" width="7.54296875" style="10" bestFit="1" customWidth="1"/>
    <col min="9988" max="9988" width="6.6328125" style="10" customWidth="1"/>
    <col min="9989" max="9989" width="7.08984375" style="10" customWidth="1"/>
    <col min="9990" max="9990" width="6.90625" style="10" customWidth="1"/>
    <col min="9991" max="9995" width="7" style="10" customWidth="1"/>
    <col min="9996" max="10001" width="7.54296875" style="10" customWidth="1"/>
    <col min="10002" max="10002" width="6.453125" style="10" customWidth="1"/>
    <col min="10003" max="10003" width="11.90625" style="10" bestFit="1" customWidth="1"/>
    <col min="10004" max="10240" width="9.08984375" style="10" customWidth="1"/>
    <col min="10241" max="10241" width="37" style="10" customWidth="1"/>
    <col min="10242" max="10242" width="6.453125" style="10" customWidth="1"/>
    <col min="10243" max="10243" width="7.54296875" style="10" bestFit="1" customWidth="1"/>
    <col min="10244" max="10244" width="6.6328125" style="10" customWidth="1"/>
    <col min="10245" max="10245" width="7.08984375" style="10" customWidth="1"/>
    <col min="10246" max="10246" width="6.90625" style="10" customWidth="1"/>
    <col min="10247" max="10251" width="7" style="10" customWidth="1"/>
    <col min="10252" max="10257" width="7.54296875" style="10" customWidth="1"/>
    <col min="10258" max="10258" width="6.453125" style="10" customWidth="1"/>
    <col min="10259" max="10259" width="11.90625" style="10" bestFit="1" customWidth="1"/>
    <col min="10260" max="10496" width="9.08984375" style="10" customWidth="1"/>
    <col min="10497" max="10497" width="37" style="10" customWidth="1"/>
    <col min="10498" max="10498" width="6.453125" style="10" customWidth="1"/>
    <col min="10499" max="10499" width="7.54296875" style="10" bestFit="1" customWidth="1"/>
    <col min="10500" max="10500" width="6.6328125" style="10" customWidth="1"/>
    <col min="10501" max="10501" width="7.08984375" style="10" customWidth="1"/>
    <col min="10502" max="10502" width="6.90625" style="10" customWidth="1"/>
    <col min="10503" max="10507" width="7" style="10" customWidth="1"/>
    <col min="10508" max="10513" width="7.54296875" style="10" customWidth="1"/>
    <col min="10514" max="10514" width="6.453125" style="10" customWidth="1"/>
    <col min="10515" max="10515" width="11.90625" style="10" bestFit="1" customWidth="1"/>
    <col min="10516" max="10752" width="9.08984375" style="10" customWidth="1"/>
    <col min="10753" max="10753" width="37" style="10" customWidth="1"/>
    <col min="10754" max="10754" width="6.453125" style="10" customWidth="1"/>
    <col min="10755" max="10755" width="7.54296875" style="10" bestFit="1" customWidth="1"/>
    <col min="10756" max="10756" width="6.6328125" style="10" customWidth="1"/>
    <col min="10757" max="10757" width="7.08984375" style="10" customWidth="1"/>
    <col min="10758" max="10758" width="6.90625" style="10" customWidth="1"/>
    <col min="10759" max="10763" width="7" style="10" customWidth="1"/>
    <col min="10764" max="10769" width="7.54296875" style="10" customWidth="1"/>
    <col min="10770" max="10770" width="6.453125" style="10" customWidth="1"/>
    <col min="10771" max="10771" width="11.90625" style="10" bestFit="1" customWidth="1"/>
    <col min="10772" max="11008" width="9.08984375" style="10" customWidth="1"/>
    <col min="11009" max="11009" width="37" style="10" customWidth="1"/>
    <col min="11010" max="11010" width="6.453125" style="10" customWidth="1"/>
    <col min="11011" max="11011" width="7.54296875" style="10" bestFit="1" customWidth="1"/>
    <col min="11012" max="11012" width="6.6328125" style="10" customWidth="1"/>
    <col min="11013" max="11013" width="7.08984375" style="10" customWidth="1"/>
    <col min="11014" max="11014" width="6.90625" style="10" customWidth="1"/>
    <col min="11015" max="11019" width="7" style="10" customWidth="1"/>
    <col min="11020" max="11025" width="7.54296875" style="10" customWidth="1"/>
    <col min="11026" max="11026" width="6.453125" style="10" customWidth="1"/>
    <col min="11027" max="11027" width="11.90625" style="10" bestFit="1" customWidth="1"/>
    <col min="11028" max="11264" width="9.08984375" style="10" customWidth="1"/>
    <col min="11265" max="11265" width="37" style="10" customWidth="1"/>
    <col min="11266" max="11266" width="6.453125" style="10" customWidth="1"/>
    <col min="11267" max="11267" width="7.54296875" style="10" bestFit="1" customWidth="1"/>
    <col min="11268" max="11268" width="6.6328125" style="10" customWidth="1"/>
    <col min="11269" max="11269" width="7.08984375" style="10" customWidth="1"/>
    <col min="11270" max="11270" width="6.90625" style="10" customWidth="1"/>
    <col min="11271" max="11275" width="7" style="10" customWidth="1"/>
    <col min="11276" max="11281" width="7.54296875" style="10" customWidth="1"/>
    <col min="11282" max="11282" width="6.453125" style="10" customWidth="1"/>
    <col min="11283" max="11283" width="11.90625" style="10" bestFit="1" customWidth="1"/>
    <col min="11284" max="11520" width="9.08984375" style="10" customWidth="1"/>
    <col min="11521" max="11521" width="37" style="10" customWidth="1"/>
    <col min="11522" max="11522" width="6.453125" style="10" customWidth="1"/>
    <col min="11523" max="11523" width="7.54296875" style="10" bestFit="1" customWidth="1"/>
    <col min="11524" max="11524" width="6.6328125" style="10" customWidth="1"/>
    <col min="11525" max="11525" width="7.08984375" style="10" customWidth="1"/>
    <col min="11526" max="11526" width="6.90625" style="10" customWidth="1"/>
    <col min="11527" max="11531" width="7" style="10" customWidth="1"/>
    <col min="11532" max="11537" width="7.54296875" style="10" customWidth="1"/>
    <col min="11538" max="11538" width="6.453125" style="10" customWidth="1"/>
    <col min="11539" max="11539" width="11.90625" style="10" bestFit="1" customWidth="1"/>
    <col min="11540" max="11776" width="9.08984375" style="10" customWidth="1"/>
    <col min="11777" max="11777" width="37" style="10" customWidth="1"/>
    <col min="11778" max="11778" width="6.453125" style="10" customWidth="1"/>
    <col min="11779" max="11779" width="7.54296875" style="10" bestFit="1" customWidth="1"/>
    <col min="11780" max="11780" width="6.6328125" style="10" customWidth="1"/>
    <col min="11781" max="11781" width="7.08984375" style="10" customWidth="1"/>
    <col min="11782" max="11782" width="6.90625" style="10" customWidth="1"/>
    <col min="11783" max="11787" width="7" style="10" customWidth="1"/>
    <col min="11788" max="11793" width="7.54296875" style="10" customWidth="1"/>
    <col min="11794" max="11794" width="6.453125" style="10" customWidth="1"/>
    <col min="11795" max="11795" width="11.90625" style="10" bestFit="1" customWidth="1"/>
    <col min="11796" max="12032" width="9.08984375" style="10" customWidth="1"/>
    <col min="12033" max="12033" width="37" style="10" customWidth="1"/>
    <col min="12034" max="12034" width="6.453125" style="10" customWidth="1"/>
    <col min="12035" max="12035" width="7.54296875" style="10" bestFit="1" customWidth="1"/>
    <col min="12036" max="12036" width="6.6328125" style="10" customWidth="1"/>
    <col min="12037" max="12037" width="7.08984375" style="10" customWidth="1"/>
    <col min="12038" max="12038" width="6.90625" style="10" customWidth="1"/>
    <col min="12039" max="12043" width="7" style="10" customWidth="1"/>
    <col min="12044" max="12049" width="7.54296875" style="10" customWidth="1"/>
    <col min="12050" max="12050" width="6.453125" style="10" customWidth="1"/>
    <col min="12051" max="12051" width="11.90625" style="10" bestFit="1" customWidth="1"/>
    <col min="12052" max="12288" width="9.08984375" style="10" customWidth="1"/>
    <col min="12289" max="12289" width="37" style="10" customWidth="1"/>
    <col min="12290" max="12290" width="6.453125" style="10" customWidth="1"/>
    <col min="12291" max="12291" width="7.54296875" style="10" bestFit="1" customWidth="1"/>
    <col min="12292" max="12292" width="6.6328125" style="10" customWidth="1"/>
    <col min="12293" max="12293" width="7.08984375" style="10" customWidth="1"/>
    <col min="12294" max="12294" width="6.90625" style="10" customWidth="1"/>
    <col min="12295" max="12299" width="7" style="10" customWidth="1"/>
    <col min="12300" max="12305" width="7.54296875" style="10" customWidth="1"/>
    <col min="12306" max="12306" width="6.453125" style="10" customWidth="1"/>
    <col min="12307" max="12307" width="11.90625" style="10" bestFit="1" customWidth="1"/>
    <col min="12308" max="12544" width="9.08984375" style="10" customWidth="1"/>
    <col min="12545" max="12545" width="37" style="10" customWidth="1"/>
    <col min="12546" max="12546" width="6.453125" style="10" customWidth="1"/>
    <col min="12547" max="12547" width="7.54296875" style="10" bestFit="1" customWidth="1"/>
    <col min="12548" max="12548" width="6.6328125" style="10" customWidth="1"/>
    <col min="12549" max="12549" width="7.08984375" style="10" customWidth="1"/>
    <col min="12550" max="12550" width="6.90625" style="10" customWidth="1"/>
    <col min="12551" max="12555" width="7" style="10" customWidth="1"/>
    <col min="12556" max="12561" width="7.54296875" style="10" customWidth="1"/>
    <col min="12562" max="12562" width="6.453125" style="10" customWidth="1"/>
    <col min="12563" max="12563" width="11.90625" style="10" bestFit="1" customWidth="1"/>
    <col min="12564" max="12800" width="9.08984375" style="10" customWidth="1"/>
    <col min="12801" max="12801" width="37" style="10" customWidth="1"/>
    <col min="12802" max="12802" width="6.453125" style="10" customWidth="1"/>
    <col min="12803" max="12803" width="7.54296875" style="10" bestFit="1" customWidth="1"/>
    <col min="12804" max="12804" width="6.6328125" style="10" customWidth="1"/>
    <col min="12805" max="12805" width="7.08984375" style="10" customWidth="1"/>
    <col min="12806" max="12806" width="6.90625" style="10" customWidth="1"/>
    <col min="12807" max="12811" width="7" style="10" customWidth="1"/>
    <col min="12812" max="12817" width="7.54296875" style="10" customWidth="1"/>
    <col min="12818" max="12818" width="6.453125" style="10" customWidth="1"/>
    <col min="12819" max="12819" width="11.90625" style="10" bestFit="1" customWidth="1"/>
    <col min="12820" max="13056" width="9.08984375" style="10" customWidth="1"/>
    <col min="13057" max="13057" width="37" style="10" customWidth="1"/>
    <col min="13058" max="13058" width="6.453125" style="10" customWidth="1"/>
    <col min="13059" max="13059" width="7.54296875" style="10" bestFit="1" customWidth="1"/>
    <col min="13060" max="13060" width="6.6328125" style="10" customWidth="1"/>
    <col min="13061" max="13061" width="7.08984375" style="10" customWidth="1"/>
    <col min="13062" max="13062" width="6.90625" style="10" customWidth="1"/>
    <col min="13063" max="13067" width="7" style="10" customWidth="1"/>
    <col min="13068" max="13073" width="7.54296875" style="10" customWidth="1"/>
    <col min="13074" max="13074" width="6.453125" style="10" customWidth="1"/>
    <col min="13075" max="13075" width="11.90625" style="10" bestFit="1" customWidth="1"/>
    <col min="13076" max="13312" width="9.08984375" style="10" customWidth="1"/>
    <col min="13313" max="13313" width="37" style="10" customWidth="1"/>
    <col min="13314" max="13314" width="6.453125" style="10" customWidth="1"/>
    <col min="13315" max="13315" width="7.54296875" style="10" bestFit="1" customWidth="1"/>
    <col min="13316" max="13316" width="6.6328125" style="10" customWidth="1"/>
    <col min="13317" max="13317" width="7.08984375" style="10" customWidth="1"/>
    <col min="13318" max="13318" width="6.90625" style="10" customWidth="1"/>
    <col min="13319" max="13323" width="7" style="10" customWidth="1"/>
    <col min="13324" max="13329" width="7.54296875" style="10" customWidth="1"/>
    <col min="13330" max="13330" width="6.453125" style="10" customWidth="1"/>
    <col min="13331" max="13331" width="11.90625" style="10" bestFit="1" customWidth="1"/>
    <col min="13332" max="13568" width="9.08984375" style="10" customWidth="1"/>
    <col min="13569" max="13569" width="37" style="10" customWidth="1"/>
    <col min="13570" max="13570" width="6.453125" style="10" customWidth="1"/>
    <col min="13571" max="13571" width="7.54296875" style="10" bestFit="1" customWidth="1"/>
    <col min="13572" max="13572" width="6.6328125" style="10" customWidth="1"/>
    <col min="13573" max="13573" width="7.08984375" style="10" customWidth="1"/>
    <col min="13574" max="13574" width="6.90625" style="10" customWidth="1"/>
    <col min="13575" max="13579" width="7" style="10" customWidth="1"/>
    <col min="13580" max="13585" width="7.54296875" style="10" customWidth="1"/>
    <col min="13586" max="13586" width="6.453125" style="10" customWidth="1"/>
    <col min="13587" max="13587" width="11.90625" style="10" bestFit="1" customWidth="1"/>
    <col min="13588" max="13824" width="9.08984375" style="10" customWidth="1"/>
    <col min="13825" max="13825" width="37" style="10" customWidth="1"/>
    <col min="13826" max="13826" width="6.453125" style="10" customWidth="1"/>
    <col min="13827" max="13827" width="7.54296875" style="10" bestFit="1" customWidth="1"/>
    <col min="13828" max="13828" width="6.6328125" style="10" customWidth="1"/>
    <col min="13829" max="13829" width="7.08984375" style="10" customWidth="1"/>
    <col min="13830" max="13830" width="6.90625" style="10" customWidth="1"/>
    <col min="13831" max="13835" width="7" style="10" customWidth="1"/>
    <col min="13836" max="13841" width="7.54296875" style="10" customWidth="1"/>
    <col min="13842" max="13842" width="6.453125" style="10" customWidth="1"/>
    <col min="13843" max="13843" width="11.90625" style="10" bestFit="1" customWidth="1"/>
    <col min="13844" max="14080" width="9.08984375" style="10" customWidth="1"/>
    <col min="14081" max="14081" width="37" style="10" customWidth="1"/>
    <col min="14082" max="14082" width="6.453125" style="10" customWidth="1"/>
    <col min="14083" max="14083" width="7.54296875" style="10" bestFit="1" customWidth="1"/>
    <col min="14084" max="14084" width="6.6328125" style="10" customWidth="1"/>
    <col min="14085" max="14085" width="7.08984375" style="10" customWidth="1"/>
    <col min="14086" max="14086" width="6.90625" style="10" customWidth="1"/>
    <col min="14087" max="14091" width="7" style="10" customWidth="1"/>
    <col min="14092" max="14097" width="7.54296875" style="10" customWidth="1"/>
    <col min="14098" max="14098" width="6.453125" style="10" customWidth="1"/>
    <col min="14099" max="14099" width="11.90625" style="10" bestFit="1" customWidth="1"/>
    <col min="14100" max="14336" width="9.08984375" style="10" customWidth="1"/>
    <col min="14337" max="14337" width="37" style="10" customWidth="1"/>
    <col min="14338" max="14338" width="6.453125" style="10" customWidth="1"/>
    <col min="14339" max="14339" width="7.54296875" style="10" bestFit="1" customWidth="1"/>
    <col min="14340" max="14340" width="6.6328125" style="10" customWidth="1"/>
    <col min="14341" max="14341" width="7.08984375" style="10" customWidth="1"/>
    <col min="14342" max="14342" width="6.90625" style="10" customWidth="1"/>
    <col min="14343" max="14347" width="7" style="10" customWidth="1"/>
    <col min="14348" max="14353" width="7.54296875" style="10" customWidth="1"/>
    <col min="14354" max="14354" width="6.453125" style="10" customWidth="1"/>
    <col min="14355" max="14355" width="11.90625" style="10" bestFit="1" customWidth="1"/>
    <col min="14356" max="14592" width="9.08984375" style="10" customWidth="1"/>
    <col min="14593" max="14593" width="37" style="10" customWidth="1"/>
    <col min="14594" max="14594" width="6.453125" style="10" customWidth="1"/>
    <col min="14595" max="14595" width="7.54296875" style="10" bestFit="1" customWidth="1"/>
    <col min="14596" max="14596" width="6.6328125" style="10" customWidth="1"/>
    <col min="14597" max="14597" width="7.08984375" style="10" customWidth="1"/>
    <col min="14598" max="14598" width="6.90625" style="10" customWidth="1"/>
    <col min="14599" max="14603" width="7" style="10" customWidth="1"/>
    <col min="14604" max="14609" width="7.54296875" style="10" customWidth="1"/>
    <col min="14610" max="14610" width="6.453125" style="10" customWidth="1"/>
    <col min="14611" max="14611" width="11.90625" style="10" bestFit="1" customWidth="1"/>
    <col min="14612" max="14848" width="9.08984375" style="10" customWidth="1"/>
    <col min="14849" max="14849" width="37" style="10" customWidth="1"/>
    <col min="14850" max="14850" width="6.453125" style="10" customWidth="1"/>
    <col min="14851" max="14851" width="7.54296875" style="10" bestFit="1" customWidth="1"/>
    <col min="14852" max="14852" width="6.6328125" style="10" customWidth="1"/>
    <col min="14853" max="14853" width="7.08984375" style="10" customWidth="1"/>
    <col min="14854" max="14854" width="6.90625" style="10" customWidth="1"/>
    <col min="14855" max="14859" width="7" style="10" customWidth="1"/>
    <col min="14860" max="14865" width="7.54296875" style="10" customWidth="1"/>
    <col min="14866" max="14866" width="6.453125" style="10" customWidth="1"/>
    <col min="14867" max="14867" width="11.90625" style="10" bestFit="1" customWidth="1"/>
    <col min="14868" max="15104" width="9.08984375" style="10" customWidth="1"/>
    <col min="15105" max="15105" width="37" style="10" customWidth="1"/>
    <col min="15106" max="15106" width="6.453125" style="10" customWidth="1"/>
    <col min="15107" max="15107" width="7.54296875" style="10" bestFit="1" customWidth="1"/>
    <col min="15108" max="15108" width="6.6328125" style="10" customWidth="1"/>
    <col min="15109" max="15109" width="7.08984375" style="10" customWidth="1"/>
    <col min="15110" max="15110" width="6.90625" style="10" customWidth="1"/>
    <col min="15111" max="15115" width="7" style="10" customWidth="1"/>
    <col min="15116" max="15121" width="7.54296875" style="10" customWidth="1"/>
    <col min="15122" max="15122" width="6.453125" style="10" customWidth="1"/>
    <col min="15123" max="15123" width="11.90625" style="10" bestFit="1" customWidth="1"/>
    <col min="15124" max="15360" width="9.08984375" style="10" customWidth="1"/>
    <col min="15361" max="15361" width="37" style="10" customWidth="1"/>
    <col min="15362" max="15362" width="6.453125" style="10" customWidth="1"/>
    <col min="15363" max="15363" width="7.54296875" style="10" bestFit="1" customWidth="1"/>
    <col min="15364" max="15364" width="6.6328125" style="10" customWidth="1"/>
    <col min="15365" max="15365" width="7.08984375" style="10" customWidth="1"/>
    <col min="15366" max="15366" width="6.90625" style="10" customWidth="1"/>
    <col min="15367" max="15371" width="7" style="10" customWidth="1"/>
    <col min="15372" max="15377" width="7.54296875" style="10" customWidth="1"/>
    <col min="15378" max="15378" width="6.453125" style="10" customWidth="1"/>
    <col min="15379" max="15379" width="11.90625" style="10" bestFit="1" customWidth="1"/>
    <col min="15380" max="15616" width="9.08984375" style="10" customWidth="1"/>
    <col min="15617" max="15617" width="37" style="10" customWidth="1"/>
    <col min="15618" max="15618" width="6.453125" style="10" customWidth="1"/>
    <col min="15619" max="15619" width="7.54296875" style="10" bestFit="1" customWidth="1"/>
    <col min="15620" max="15620" width="6.6328125" style="10" customWidth="1"/>
    <col min="15621" max="15621" width="7.08984375" style="10" customWidth="1"/>
    <col min="15622" max="15622" width="6.90625" style="10" customWidth="1"/>
    <col min="15623" max="15627" width="7" style="10" customWidth="1"/>
    <col min="15628" max="15633" width="7.54296875" style="10" customWidth="1"/>
    <col min="15634" max="15634" width="6.453125" style="10" customWidth="1"/>
    <col min="15635" max="15635" width="11.90625" style="10" bestFit="1" customWidth="1"/>
    <col min="15636" max="15872" width="9.08984375" style="10" customWidth="1"/>
    <col min="15873" max="15873" width="37" style="10" customWidth="1"/>
    <col min="15874" max="15874" width="6.453125" style="10" customWidth="1"/>
    <col min="15875" max="15875" width="7.54296875" style="10" bestFit="1" customWidth="1"/>
    <col min="15876" max="15876" width="6.6328125" style="10" customWidth="1"/>
    <col min="15877" max="15877" width="7.08984375" style="10" customWidth="1"/>
    <col min="15878" max="15878" width="6.90625" style="10" customWidth="1"/>
    <col min="15879" max="15883" width="7" style="10" customWidth="1"/>
    <col min="15884" max="15889" width="7.54296875" style="10" customWidth="1"/>
    <col min="15890" max="15890" width="6.453125" style="10" customWidth="1"/>
    <col min="15891" max="15891" width="11.90625" style="10" bestFit="1" customWidth="1"/>
    <col min="15892" max="16128" width="9.08984375" style="10" customWidth="1"/>
    <col min="16129" max="16129" width="37" style="10" customWidth="1"/>
    <col min="16130" max="16130" width="6.453125" style="10" customWidth="1"/>
    <col min="16131" max="16131" width="7.54296875" style="10" bestFit="1" customWidth="1"/>
    <col min="16132" max="16132" width="6.6328125" style="10" customWidth="1"/>
    <col min="16133" max="16133" width="7.08984375" style="10" customWidth="1"/>
    <col min="16134" max="16134" width="6.90625" style="10" customWidth="1"/>
    <col min="16135" max="16139" width="7" style="10" customWidth="1"/>
    <col min="16140" max="16145" width="7.54296875" style="10" customWidth="1"/>
    <col min="16146" max="16146" width="6.453125" style="10" customWidth="1"/>
    <col min="16147" max="16147" width="11.90625" style="10" bestFit="1" customWidth="1"/>
    <col min="16148" max="16384" width="9.08984375" style="10" customWidth="1"/>
  </cols>
  <sheetData>
    <row r="1" spans="1:20" ht="13" x14ac:dyDescent="0.3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20" ht="18.75" customHeight="1" x14ac:dyDescent="0.35">
      <c r="A2" s="156" t="s">
        <v>370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1:20" ht="13" x14ac:dyDescent="0.3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20" s="85" customFormat="1" ht="11.25" customHeight="1" x14ac:dyDescent="0.3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45"/>
    </row>
    <row r="5" spans="1:20" ht="84.75" customHeight="1" x14ac:dyDescent="0.3">
      <c r="A5" s="158" t="s">
        <v>2</v>
      </c>
      <c r="B5" s="162" t="s">
        <v>351</v>
      </c>
      <c r="C5" s="181"/>
      <c r="D5" s="162" t="s">
        <v>371</v>
      </c>
      <c r="E5" s="181"/>
      <c r="F5" s="162" t="s">
        <v>233</v>
      </c>
      <c r="G5" s="181"/>
      <c r="H5" s="162" t="s">
        <v>352</v>
      </c>
      <c r="I5" s="181"/>
      <c r="J5" s="162" t="s">
        <v>235</v>
      </c>
      <c r="K5" s="181"/>
      <c r="L5" s="160"/>
      <c r="M5" s="181"/>
      <c r="N5" s="160"/>
      <c r="O5" s="181"/>
      <c r="P5" s="160"/>
      <c r="Q5" s="181"/>
      <c r="R5" s="160" t="s">
        <v>6</v>
      </c>
      <c r="S5" s="160" t="s">
        <v>7</v>
      </c>
      <c r="T5" s="6"/>
    </row>
    <row r="6" spans="1:20" ht="15.75" customHeight="1" x14ac:dyDescent="0.3">
      <c r="A6" s="180"/>
      <c r="B6" s="102" t="s">
        <v>8</v>
      </c>
      <c r="C6" s="102" t="s">
        <v>9</v>
      </c>
      <c r="D6" s="102" t="s">
        <v>8</v>
      </c>
      <c r="E6" s="102" t="s">
        <v>9</v>
      </c>
      <c r="F6" s="102" t="s">
        <v>8</v>
      </c>
      <c r="G6" s="102" t="s">
        <v>9</v>
      </c>
      <c r="H6" s="102" t="s">
        <v>8</v>
      </c>
      <c r="I6" s="102" t="s">
        <v>9</v>
      </c>
      <c r="J6" s="102" t="s">
        <v>8</v>
      </c>
      <c r="K6" s="102" t="s">
        <v>9</v>
      </c>
      <c r="L6" s="102" t="s">
        <v>8</v>
      </c>
      <c r="M6" s="102" t="s">
        <v>9</v>
      </c>
      <c r="N6" s="102" t="s">
        <v>8</v>
      </c>
      <c r="O6" s="102" t="s">
        <v>9</v>
      </c>
      <c r="P6" s="102" t="s">
        <v>8</v>
      </c>
      <c r="Q6" s="102" t="s">
        <v>9</v>
      </c>
      <c r="R6" s="180"/>
      <c r="S6" s="180"/>
      <c r="T6" s="6"/>
    </row>
    <row r="7" spans="1:20" s="55" customFormat="1" ht="15.75" customHeight="1" x14ac:dyDescent="0.35">
      <c r="A7" s="124" t="s">
        <v>376</v>
      </c>
      <c r="B7" s="107">
        <v>90</v>
      </c>
      <c r="C7" s="108">
        <v>1</v>
      </c>
      <c r="D7" s="107">
        <v>90</v>
      </c>
      <c r="E7" s="108">
        <v>1</v>
      </c>
      <c r="F7" s="107">
        <v>82</v>
      </c>
      <c r="G7" s="108">
        <v>1</v>
      </c>
      <c r="H7" s="107">
        <v>79</v>
      </c>
      <c r="I7" s="108">
        <v>1</v>
      </c>
      <c r="J7" s="107">
        <v>80</v>
      </c>
      <c r="K7" s="108">
        <v>1</v>
      </c>
      <c r="L7" s="107"/>
      <c r="M7" s="108"/>
      <c r="N7" s="107"/>
      <c r="O7" s="107"/>
      <c r="P7" s="107"/>
      <c r="Q7" s="107"/>
      <c r="R7" s="108"/>
      <c r="S7" s="114">
        <f>95*(B7*C7+D7*E7+F7*G7+H7*I7+J7*K7)/((C7+E7+G7+I7+K7)*100)+R7</f>
        <v>79.989999999999995</v>
      </c>
      <c r="T7" s="54"/>
    </row>
    <row r="8" spans="1:20" ht="15.75" customHeight="1" x14ac:dyDescent="0.35">
      <c r="A8" s="124" t="s">
        <v>375</v>
      </c>
      <c r="B8" s="107">
        <v>90</v>
      </c>
      <c r="C8" s="108">
        <v>1</v>
      </c>
      <c r="D8" s="107">
        <v>80</v>
      </c>
      <c r="E8" s="108">
        <v>1</v>
      </c>
      <c r="F8" s="107">
        <v>71</v>
      </c>
      <c r="G8" s="108">
        <v>1</v>
      </c>
      <c r="H8" s="107">
        <v>79</v>
      </c>
      <c r="I8" s="108">
        <v>1</v>
      </c>
      <c r="J8" s="107">
        <v>70</v>
      </c>
      <c r="K8" s="108">
        <v>1</v>
      </c>
      <c r="L8" s="107"/>
      <c r="M8" s="108"/>
      <c r="N8" s="107"/>
      <c r="O8" s="107"/>
      <c r="P8" s="107"/>
      <c r="Q8" s="107"/>
      <c r="R8" s="108"/>
      <c r="S8" s="114">
        <f>95*(B8*C8+D8*E8+F8*G8+H8*I8+J8*K8)/((C8+E8+G8+I8+K8)*100)+R8</f>
        <v>74.099999999999994</v>
      </c>
      <c r="T8" s="6"/>
    </row>
    <row r="9" spans="1:20" ht="15.75" customHeight="1" x14ac:dyDescent="0.35">
      <c r="A9" s="124" t="s">
        <v>373</v>
      </c>
      <c r="B9" s="107">
        <v>90</v>
      </c>
      <c r="C9" s="108">
        <v>1</v>
      </c>
      <c r="D9" s="107">
        <v>80</v>
      </c>
      <c r="E9" s="108">
        <v>1</v>
      </c>
      <c r="F9" s="107">
        <v>62</v>
      </c>
      <c r="G9" s="108">
        <v>1</v>
      </c>
      <c r="H9" s="107">
        <v>79</v>
      </c>
      <c r="I9" s="108">
        <v>1</v>
      </c>
      <c r="J9" s="107">
        <v>70</v>
      </c>
      <c r="K9" s="108">
        <v>1</v>
      </c>
      <c r="L9" s="107"/>
      <c r="M9" s="108"/>
      <c r="N9" s="107"/>
      <c r="O9" s="107"/>
      <c r="P9" s="107"/>
      <c r="Q9" s="107"/>
      <c r="R9" s="108"/>
      <c r="S9" s="114">
        <f>95*(B9*C9+D9*E9+F9*G9+H9*I9+J9*K9)/((C9+E9+G9+I9+K9)*100)+R9</f>
        <v>72.39</v>
      </c>
      <c r="T9" s="6"/>
    </row>
    <row r="10" spans="1:20" ht="15.75" customHeight="1" x14ac:dyDescent="0.35">
      <c r="A10" s="56" t="s">
        <v>372</v>
      </c>
      <c r="B10" s="102"/>
      <c r="C10" s="103"/>
      <c r="D10" s="102"/>
      <c r="E10" s="103"/>
      <c r="F10" s="102"/>
      <c r="G10" s="103"/>
      <c r="H10" s="102"/>
      <c r="I10" s="103"/>
      <c r="J10" s="102"/>
      <c r="K10" s="103"/>
      <c r="L10" s="102"/>
      <c r="M10" s="103"/>
      <c r="N10" s="102"/>
      <c r="O10" s="102"/>
      <c r="P10" s="102"/>
      <c r="Q10" s="102"/>
      <c r="R10" s="103"/>
      <c r="S10" s="34"/>
      <c r="T10" s="6"/>
    </row>
    <row r="11" spans="1:20" ht="15.75" customHeight="1" x14ac:dyDescent="0.35">
      <c r="A11" s="56" t="s">
        <v>374</v>
      </c>
      <c r="B11" s="102"/>
      <c r="C11" s="103"/>
      <c r="D11" s="102"/>
      <c r="E11" s="103"/>
      <c r="F11" s="102"/>
      <c r="G11" s="103"/>
      <c r="H11" s="102"/>
      <c r="I11" s="103"/>
      <c r="J11" s="102"/>
      <c r="K11" s="103"/>
      <c r="L11" s="102"/>
      <c r="M11" s="103"/>
      <c r="N11" s="102"/>
      <c r="O11" s="102"/>
      <c r="P11" s="102"/>
      <c r="Q11" s="102"/>
      <c r="R11" s="103"/>
      <c r="S11" s="34"/>
      <c r="T11" s="6"/>
    </row>
    <row r="12" spans="1:20" s="55" customFormat="1" ht="15.75" customHeight="1" x14ac:dyDescent="0.35">
      <c r="A12" s="56" t="s">
        <v>377</v>
      </c>
      <c r="B12" s="102"/>
      <c r="C12" s="103"/>
      <c r="D12" s="102"/>
      <c r="E12" s="103"/>
      <c r="F12" s="102"/>
      <c r="G12" s="103"/>
      <c r="H12" s="102"/>
      <c r="I12" s="103"/>
      <c r="J12" s="102"/>
      <c r="K12" s="103"/>
      <c r="L12" s="102"/>
      <c r="M12" s="103"/>
      <c r="N12" s="102"/>
      <c r="O12" s="102"/>
      <c r="P12" s="102"/>
      <c r="Q12" s="102"/>
      <c r="R12" s="103"/>
      <c r="S12" s="34"/>
      <c r="T12" s="54"/>
    </row>
    <row r="13" spans="1:20" ht="15.75" customHeight="1" x14ac:dyDescent="0.35">
      <c r="A13" s="56" t="s">
        <v>378</v>
      </c>
      <c r="B13" s="102"/>
      <c r="C13" s="103"/>
      <c r="D13" s="102"/>
      <c r="E13" s="103"/>
      <c r="F13" s="102"/>
      <c r="G13" s="103"/>
      <c r="H13" s="102"/>
      <c r="I13" s="103"/>
      <c r="J13" s="102"/>
      <c r="K13" s="103"/>
      <c r="L13" s="102"/>
      <c r="M13" s="103"/>
      <c r="N13" s="102"/>
      <c r="O13" s="102"/>
      <c r="P13" s="102"/>
      <c r="Q13" s="102"/>
      <c r="R13" s="103"/>
      <c r="S13" s="34"/>
      <c r="T13" s="6"/>
    </row>
    <row r="14" spans="1:20" s="55" customFormat="1" ht="15.75" customHeight="1" x14ac:dyDescent="0.35">
      <c r="A14" s="56" t="s">
        <v>379</v>
      </c>
      <c r="B14" s="102"/>
      <c r="C14" s="103"/>
      <c r="D14" s="102"/>
      <c r="E14" s="103"/>
      <c r="F14" s="102"/>
      <c r="G14" s="103"/>
      <c r="H14" s="102"/>
      <c r="I14" s="103"/>
      <c r="J14" s="102"/>
      <c r="K14" s="103"/>
      <c r="L14" s="103"/>
      <c r="M14" s="103"/>
      <c r="N14" s="102"/>
      <c r="O14" s="102"/>
      <c r="P14" s="102"/>
      <c r="Q14" s="102"/>
      <c r="R14" s="103"/>
      <c r="S14" s="34"/>
      <c r="T14" s="54"/>
    </row>
    <row r="15" spans="1:20" s="55" customFormat="1" ht="15.75" customHeight="1" x14ac:dyDescent="0.35">
      <c r="A15" s="56" t="s">
        <v>380</v>
      </c>
      <c r="B15" s="102"/>
      <c r="C15" s="103"/>
      <c r="D15" s="102"/>
      <c r="E15" s="103"/>
      <c r="F15" s="102"/>
      <c r="G15" s="103"/>
      <c r="H15" s="102"/>
      <c r="I15" s="103"/>
      <c r="J15" s="102"/>
      <c r="K15" s="103"/>
      <c r="L15" s="103"/>
      <c r="M15" s="103"/>
      <c r="N15" s="102"/>
      <c r="O15" s="102"/>
      <c r="P15" s="102"/>
      <c r="Q15" s="102"/>
      <c r="R15" s="103"/>
      <c r="S15" s="34"/>
      <c r="T15" s="54"/>
    </row>
    <row r="16" spans="1:20" s="47" customFormat="1" ht="17.25" customHeight="1" x14ac:dyDescent="0.35">
      <c r="A16" s="56" t="s">
        <v>381</v>
      </c>
      <c r="B16" s="102"/>
      <c r="C16" s="103"/>
      <c r="D16" s="102"/>
      <c r="E16" s="103"/>
      <c r="F16" s="102"/>
      <c r="G16" s="103"/>
      <c r="H16" s="102"/>
      <c r="I16" s="103"/>
      <c r="J16" s="102"/>
      <c r="K16" s="103"/>
      <c r="L16" s="103"/>
      <c r="M16" s="103"/>
      <c r="N16" s="102"/>
      <c r="O16" s="102"/>
      <c r="P16" s="102"/>
      <c r="Q16" s="102"/>
      <c r="R16" s="103"/>
      <c r="S16" s="34"/>
      <c r="T16" s="46"/>
    </row>
    <row r="17" spans="1:20" ht="15.75" customHeight="1" x14ac:dyDescent="0.35">
      <c r="A17" s="41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41"/>
      <c r="Q17" s="41"/>
      <c r="R17" s="41"/>
      <c r="S17" s="41"/>
      <c r="T17" s="6"/>
    </row>
    <row r="18" spans="1:20" ht="15.75" customHeight="1" x14ac:dyDescent="0.35">
      <c r="A18" s="36" t="s">
        <v>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27"/>
      <c r="Q18" s="27"/>
      <c r="R18" s="27"/>
      <c r="S18" s="32">
        <f>AVERAGE(S7:S16)</f>
        <v>75.493333333333325</v>
      </c>
      <c r="T18" s="6"/>
    </row>
    <row r="19" spans="1:20" ht="15.75" customHeight="1" x14ac:dyDescent="0.3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6"/>
    </row>
    <row r="20" spans="1:20" ht="15.75" customHeight="1" x14ac:dyDescent="0.35">
      <c r="A20" s="41" t="s">
        <v>14</v>
      </c>
      <c r="B20" s="41">
        <f>COUNTA(A1:A50)-4</f>
        <v>10</v>
      </c>
      <c r="C20" s="41">
        <f>B20*0.4</f>
        <v>4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6"/>
    </row>
    <row r="21" spans="1:20" ht="13" x14ac:dyDescent="0.3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6"/>
    </row>
    <row r="22" spans="1:20" ht="13" x14ac:dyDescent="0.3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6"/>
    </row>
    <row r="23" spans="1:20" ht="13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3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3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3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2.75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</sheetData>
  <sortState xmlns:xlrd2="http://schemas.microsoft.com/office/spreadsheetml/2017/richdata2" ref="A7:S16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0866141732283472" right="0.70866141732283472" top="0.74803149606299213" bottom="0.74803149606299213" header="0.31496062992125978" footer="0.31496062992125978"/>
  <pageSetup paperSize="9" scale="85"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IV19"/>
  <sheetViews>
    <sheetView zoomScale="90" zoomScaleNormal="90" workbookViewId="0">
      <selection activeCell="S9" sqref="S9"/>
    </sheetView>
  </sheetViews>
  <sheetFormatPr defaultRowHeight="13" x14ac:dyDescent="0.3"/>
  <cols>
    <col min="1" max="1" width="32.6328125" style="6" customWidth="1"/>
    <col min="2" max="2" width="6.453125" style="6" customWidth="1"/>
    <col min="3" max="3" width="7.54296875" style="6" bestFit="1" customWidth="1"/>
    <col min="4" max="4" width="6.6328125" style="6" customWidth="1"/>
    <col min="5" max="5" width="7.08984375" style="6" customWidth="1"/>
    <col min="6" max="6" width="6.90625" style="6" customWidth="1"/>
    <col min="7" max="11" width="7" style="6" customWidth="1"/>
    <col min="12" max="17" width="7.54296875" style="6" customWidth="1"/>
    <col min="18" max="18" width="6.453125" style="6" customWidth="1"/>
    <col min="19" max="19" width="11.90625" style="6" bestFit="1" customWidth="1"/>
    <col min="20" max="256" width="9.08984375" style="6" customWidth="1"/>
    <col min="257" max="257" width="15.90625" style="6" customWidth="1"/>
    <col min="258" max="258" width="6.453125" style="6" customWidth="1"/>
    <col min="259" max="259" width="7.54296875" style="6" bestFit="1" customWidth="1"/>
    <col min="260" max="260" width="6.6328125" style="6" customWidth="1"/>
    <col min="261" max="261" width="7.08984375" style="6" customWidth="1"/>
    <col min="262" max="262" width="6.90625" style="6" customWidth="1"/>
    <col min="263" max="267" width="7" style="6" customWidth="1"/>
    <col min="268" max="273" width="7.54296875" style="6" customWidth="1"/>
    <col min="274" max="274" width="6.453125" style="6" customWidth="1"/>
    <col min="275" max="275" width="11.90625" style="6" bestFit="1" customWidth="1"/>
    <col min="276" max="512" width="9.08984375" style="6" customWidth="1"/>
    <col min="513" max="513" width="15.90625" style="6" customWidth="1"/>
    <col min="514" max="514" width="6.453125" style="6" customWidth="1"/>
    <col min="515" max="515" width="7.54296875" style="6" bestFit="1" customWidth="1"/>
    <col min="516" max="516" width="6.6328125" style="6" customWidth="1"/>
    <col min="517" max="517" width="7.08984375" style="6" customWidth="1"/>
    <col min="518" max="518" width="6.90625" style="6" customWidth="1"/>
    <col min="519" max="523" width="7" style="6" customWidth="1"/>
    <col min="524" max="529" width="7.54296875" style="6" customWidth="1"/>
    <col min="530" max="530" width="6.453125" style="6" customWidth="1"/>
    <col min="531" max="531" width="11.90625" style="6" bestFit="1" customWidth="1"/>
    <col min="532" max="768" width="9.08984375" style="6" customWidth="1"/>
    <col min="769" max="769" width="15.90625" style="6" customWidth="1"/>
    <col min="770" max="770" width="6.453125" style="6" customWidth="1"/>
    <col min="771" max="771" width="7.54296875" style="6" bestFit="1" customWidth="1"/>
    <col min="772" max="772" width="6.6328125" style="6" customWidth="1"/>
    <col min="773" max="773" width="7.08984375" style="6" customWidth="1"/>
    <col min="774" max="774" width="6.90625" style="6" customWidth="1"/>
    <col min="775" max="779" width="7" style="6" customWidth="1"/>
    <col min="780" max="785" width="7.54296875" style="6" customWidth="1"/>
    <col min="786" max="786" width="6.453125" style="6" customWidth="1"/>
    <col min="787" max="787" width="11.90625" style="6" bestFit="1" customWidth="1"/>
    <col min="788" max="1024" width="9.08984375" style="6" customWidth="1"/>
    <col min="1025" max="1025" width="15.90625" style="6" customWidth="1"/>
    <col min="1026" max="1026" width="6.453125" style="6" customWidth="1"/>
    <col min="1027" max="1027" width="7.54296875" style="6" bestFit="1" customWidth="1"/>
    <col min="1028" max="1028" width="6.6328125" style="6" customWidth="1"/>
    <col min="1029" max="1029" width="7.08984375" style="6" customWidth="1"/>
    <col min="1030" max="1030" width="6.90625" style="6" customWidth="1"/>
    <col min="1031" max="1035" width="7" style="6" customWidth="1"/>
    <col min="1036" max="1041" width="7.54296875" style="6" customWidth="1"/>
    <col min="1042" max="1042" width="6.453125" style="6" customWidth="1"/>
    <col min="1043" max="1043" width="11.90625" style="6" bestFit="1" customWidth="1"/>
    <col min="1044" max="1280" width="9.08984375" style="6" customWidth="1"/>
    <col min="1281" max="1281" width="15.90625" style="6" customWidth="1"/>
    <col min="1282" max="1282" width="6.453125" style="6" customWidth="1"/>
    <col min="1283" max="1283" width="7.54296875" style="6" bestFit="1" customWidth="1"/>
    <col min="1284" max="1284" width="6.6328125" style="6" customWidth="1"/>
    <col min="1285" max="1285" width="7.08984375" style="6" customWidth="1"/>
    <col min="1286" max="1286" width="6.90625" style="6" customWidth="1"/>
    <col min="1287" max="1291" width="7" style="6" customWidth="1"/>
    <col min="1292" max="1297" width="7.54296875" style="6" customWidth="1"/>
    <col min="1298" max="1298" width="6.453125" style="6" customWidth="1"/>
    <col min="1299" max="1299" width="11.90625" style="6" bestFit="1" customWidth="1"/>
    <col min="1300" max="1536" width="9.08984375" style="6" customWidth="1"/>
    <col min="1537" max="1537" width="15.90625" style="6" customWidth="1"/>
    <col min="1538" max="1538" width="6.453125" style="6" customWidth="1"/>
    <col min="1539" max="1539" width="7.54296875" style="6" bestFit="1" customWidth="1"/>
    <col min="1540" max="1540" width="6.6328125" style="6" customWidth="1"/>
    <col min="1541" max="1541" width="7.08984375" style="6" customWidth="1"/>
    <col min="1542" max="1542" width="6.90625" style="6" customWidth="1"/>
    <col min="1543" max="1547" width="7" style="6" customWidth="1"/>
    <col min="1548" max="1553" width="7.54296875" style="6" customWidth="1"/>
    <col min="1554" max="1554" width="6.453125" style="6" customWidth="1"/>
    <col min="1555" max="1555" width="11.90625" style="6" bestFit="1" customWidth="1"/>
    <col min="1556" max="1792" width="9.08984375" style="6" customWidth="1"/>
    <col min="1793" max="1793" width="15.90625" style="6" customWidth="1"/>
    <col min="1794" max="1794" width="6.453125" style="6" customWidth="1"/>
    <col min="1795" max="1795" width="7.54296875" style="6" bestFit="1" customWidth="1"/>
    <col min="1796" max="1796" width="6.6328125" style="6" customWidth="1"/>
    <col min="1797" max="1797" width="7.08984375" style="6" customWidth="1"/>
    <col min="1798" max="1798" width="6.90625" style="6" customWidth="1"/>
    <col min="1799" max="1803" width="7" style="6" customWidth="1"/>
    <col min="1804" max="1809" width="7.54296875" style="6" customWidth="1"/>
    <col min="1810" max="1810" width="6.453125" style="6" customWidth="1"/>
    <col min="1811" max="1811" width="11.90625" style="6" bestFit="1" customWidth="1"/>
    <col min="1812" max="2048" width="9.08984375" style="6" customWidth="1"/>
    <col min="2049" max="2049" width="15.90625" style="6" customWidth="1"/>
    <col min="2050" max="2050" width="6.453125" style="6" customWidth="1"/>
    <col min="2051" max="2051" width="7.54296875" style="6" bestFit="1" customWidth="1"/>
    <col min="2052" max="2052" width="6.6328125" style="6" customWidth="1"/>
    <col min="2053" max="2053" width="7.08984375" style="6" customWidth="1"/>
    <col min="2054" max="2054" width="6.90625" style="6" customWidth="1"/>
    <col min="2055" max="2059" width="7" style="6" customWidth="1"/>
    <col min="2060" max="2065" width="7.54296875" style="6" customWidth="1"/>
    <col min="2066" max="2066" width="6.453125" style="6" customWidth="1"/>
    <col min="2067" max="2067" width="11.90625" style="6" bestFit="1" customWidth="1"/>
    <col min="2068" max="2304" width="9.08984375" style="6" customWidth="1"/>
    <col min="2305" max="2305" width="15.90625" style="6" customWidth="1"/>
    <col min="2306" max="2306" width="6.453125" style="6" customWidth="1"/>
    <col min="2307" max="2307" width="7.54296875" style="6" bestFit="1" customWidth="1"/>
    <col min="2308" max="2308" width="6.6328125" style="6" customWidth="1"/>
    <col min="2309" max="2309" width="7.08984375" style="6" customWidth="1"/>
    <col min="2310" max="2310" width="6.90625" style="6" customWidth="1"/>
    <col min="2311" max="2315" width="7" style="6" customWidth="1"/>
    <col min="2316" max="2321" width="7.54296875" style="6" customWidth="1"/>
    <col min="2322" max="2322" width="6.453125" style="6" customWidth="1"/>
    <col min="2323" max="2323" width="11.90625" style="6" bestFit="1" customWidth="1"/>
    <col min="2324" max="2560" width="9.08984375" style="6" customWidth="1"/>
    <col min="2561" max="2561" width="15.90625" style="6" customWidth="1"/>
    <col min="2562" max="2562" width="6.453125" style="6" customWidth="1"/>
    <col min="2563" max="2563" width="7.54296875" style="6" bestFit="1" customWidth="1"/>
    <col min="2564" max="2564" width="6.6328125" style="6" customWidth="1"/>
    <col min="2565" max="2565" width="7.08984375" style="6" customWidth="1"/>
    <col min="2566" max="2566" width="6.90625" style="6" customWidth="1"/>
    <col min="2567" max="2571" width="7" style="6" customWidth="1"/>
    <col min="2572" max="2577" width="7.54296875" style="6" customWidth="1"/>
    <col min="2578" max="2578" width="6.453125" style="6" customWidth="1"/>
    <col min="2579" max="2579" width="11.90625" style="6" bestFit="1" customWidth="1"/>
    <col min="2580" max="2816" width="9.08984375" style="6" customWidth="1"/>
    <col min="2817" max="2817" width="15.90625" style="6" customWidth="1"/>
    <col min="2818" max="2818" width="6.453125" style="6" customWidth="1"/>
    <col min="2819" max="2819" width="7.54296875" style="6" bestFit="1" customWidth="1"/>
    <col min="2820" max="2820" width="6.6328125" style="6" customWidth="1"/>
    <col min="2821" max="2821" width="7.08984375" style="6" customWidth="1"/>
    <col min="2822" max="2822" width="6.90625" style="6" customWidth="1"/>
    <col min="2823" max="2827" width="7" style="6" customWidth="1"/>
    <col min="2828" max="2833" width="7.54296875" style="6" customWidth="1"/>
    <col min="2834" max="2834" width="6.453125" style="6" customWidth="1"/>
    <col min="2835" max="2835" width="11.90625" style="6" bestFit="1" customWidth="1"/>
    <col min="2836" max="3072" width="9.08984375" style="6" customWidth="1"/>
    <col min="3073" max="3073" width="15.90625" style="6" customWidth="1"/>
    <col min="3074" max="3074" width="6.453125" style="6" customWidth="1"/>
    <col min="3075" max="3075" width="7.54296875" style="6" bestFit="1" customWidth="1"/>
    <col min="3076" max="3076" width="6.6328125" style="6" customWidth="1"/>
    <col min="3077" max="3077" width="7.08984375" style="6" customWidth="1"/>
    <col min="3078" max="3078" width="6.90625" style="6" customWidth="1"/>
    <col min="3079" max="3083" width="7" style="6" customWidth="1"/>
    <col min="3084" max="3089" width="7.54296875" style="6" customWidth="1"/>
    <col min="3090" max="3090" width="6.453125" style="6" customWidth="1"/>
    <col min="3091" max="3091" width="11.90625" style="6" bestFit="1" customWidth="1"/>
    <col min="3092" max="3328" width="9.08984375" style="6" customWidth="1"/>
    <col min="3329" max="3329" width="15.90625" style="6" customWidth="1"/>
    <col min="3330" max="3330" width="6.453125" style="6" customWidth="1"/>
    <col min="3331" max="3331" width="7.54296875" style="6" bestFit="1" customWidth="1"/>
    <col min="3332" max="3332" width="6.6328125" style="6" customWidth="1"/>
    <col min="3333" max="3333" width="7.08984375" style="6" customWidth="1"/>
    <col min="3334" max="3334" width="6.90625" style="6" customWidth="1"/>
    <col min="3335" max="3339" width="7" style="6" customWidth="1"/>
    <col min="3340" max="3345" width="7.54296875" style="6" customWidth="1"/>
    <col min="3346" max="3346" width="6.453125" style="6" customWidth="1"/>
    <col min="3347" max="3347" width="11.90625" style="6" bestFit="1" customWidth="1"/>
    <col min="3348" max="3584" width="9.08984375" style="6" customWidth="1"/>
    <col min="3585" max="3585" width="15.90625" style="6" customWidth="1"/>
    <col min="3586" max="3586" width="6.453125" style="6" customWidth="1"/>
    <col min="3587" max="3587" width="7.54296875" style="6" bestFit="1" customWidth="1"/>
    <col min="3588" max="3588" width="6.6328125" style="6" customWidth="1"/>
    <col min="3589" max="3589" width="7.08984375" style="6" customWidth="1"/>
    <col min="3590" max="3590" width="6.90625" style="6" customWidth="1"/>
    <col min="3591" max="3595" width="7" style="6" customWidth="1"/>
    <col min="3596" max="3601" width="7.54296875" style="6" customWidth="1"/>
    <col min="3602" max="3602" width="6.453125" style="6" customWidth="1"/>
    <col min="3603" max="3603" width="11.90625" style="6" bestFit="1" customWidth="1"/>
    <col min="3604" max="3840" width="9.08984375" style="6" customWidth="1"/>
    <col min="3841" max="3841" width="15.90625" style="6" customWidth="1"/>
    <col min="3842" max="3842" width="6.453125" style="6" customWidth="1"/>
    <col min="3843" max="3843" width="7.54296875" style="6" bestFit="1" customWidth="1"/>
    <col min="3844" max="3844" width="6.6328125" style="6" customWidth="1"/>
    <col min="3845" max="3845" width="7.08984375" style="6" customWidth="1"/>
    <col min="3846" max="3846" width="6.90625" style="6" customWidth="1"/>
    <col min="3847" max="3851" width="7" style="6" customWidth="1"/>
    <col min="3852" max="3857" width="7.54296875" style="6" customWidth="1"/>
    <col min="3858" max="3858" width="6.453125" style="6" customWidth="1"/>
    <col min="3859" max="3859" width="11.90625" style="6" bestFit="1" customWidth="1"/>
    <col min="3860" max="4096" width="9.08984375" style="6" customWidth="1"/>
    <col min="4097" max="4097" width="15.90625" style="6" customWidth="1"/>
    <col min="4098" max="4098" width="6.453125" style="6" customWidth="1"/>
    <col min="4099" max="4099" width="7.54296875" style="6" bestFit="1" customWidth="1"/>
    <col min="4100" max="4100" width="6.6328125" style="6" customWidth="1"/>
    <col min="4101" max="4101" width="7.08984375" style="6" customWidth="1"/>
    <col min="4102" max="4102" width="6.90625" style="6" customWidth="1"/>
    <col min="4103" max="4107" width="7" style="6" customWidth="1"/>
    <col min="4108" max="4113" width="7.54296875" style="6" customWidth="1"/>
    <col min="4114" max="4114" width="6.453125" style="6" customWidth="1"/>
    <col min="4115" max="4115" width="11.90625" style="6" bestFit="1" customWidth="1"/>
    <col min="4116" max="4352" width="9.08984375" style="6" customWidth="1"/>
    <col min="4353" max="4353" width="15.90625" style="6" customWidth="1"/>
    <col min="4354" max="4354" width="6.453125" style="6" customWidth="1"/>
    <col min="4355" max="4355" width="7.54296875" style="6" bestFit="1" customWidth="1"/>
    <col min="4356" max="4356" width="6.6328125" style="6" customWidth="1"/>
    <col min="4357" max="4357" width="7.08984375" style="6" customWidth="1"/>
    <col min="4358" max="4358" width="6.90625" style="6" customWidth="1"/>
    <col min="4359" max="4363" width="7" style="6" customWidth="1"/>
    <col min="4364" max="4369" width="7.54296875" style="6" customWidth="1"/>
    <col min="4370" max="4370" width="6.453125" style="6" customWidth="1"/>
    <col min="4371" max="4371" width="11.90625" style="6" bestFit="1" customWidth="1"/>
    <col min="4372" max="4608" width="9.08984375" style="6" customWidth="1"/>
    <col min="4609" max="4609" width="15.90625" style="6" customWidth="1"/>
    <col min="4610" max="4610" width="6.453125" style="6" customWidth="1"/>
    <col min="4611" max="4611" width="7.54296875" style="6" bestFit="1" customWidth="1"/>
    <col min="4612" max="4612" width="6.6328125" style="6" customWidth="1"/>
    <col min="4613" max="4613" width="7.08984375" style="6" customWidth="1"/>
    <col min="4614" max="4614" width="6.90625" style="6" customWidth="1"/>
    <col min="4615" max="4619" width="7" style="6" customWidth="1"/>
    <col min="4620" max="4625" width="7.54296875" style="6" customWidth="1"/>
    <col min="4626" max="4626" width="6.453125" style="6" customWidth="1"/>
    <col min="4627" max="4627" width="11.90625" style="6" bestFit="1" customWidth="1"/>
    <col min="4628" max="4864" width="9.08984375" style="6" customWidth="1"/>
    <col min="4865" max="4865" width="15.90625" style="6" customWidth="1"/>
    <col min="4866" max="4866" width="6.453125" style="6" customWidth="1"/>
    <col min="4867" max="4867" width="7.54296875" style="6" bestFit="1" customWidth="1"/>
    <col min="4868" max="4868" width="6.6328125" style="6" customWidth="1"/>
    <col min="4869" max="4869" width="7.08984375" style="6" customWidth="1"/>
    <col min="4870" max="4870" width="6.90625" style="6" customWidth="1"/>
    <col min="4871" max="4875" width="7" style="6" customWidth="1"/>
    <col min="4876" max="4881" width="7.54296875" style="6" customWidth="1"/>
    <col min="4882" max="4882" width="6.453125" style="6" customWidth="1"/>
    <col min="4883" max="4883" width="11.90625" style="6" bestFit="1" customWidth="1"/>
    <col min="4884" max="5120" width="9.08984375" style="6" customWidth="1"/>
    <col min="5121" max="5121" width="15.90625" style="6" customWidth="1"/>
    <col min="5122" max="5122" width="6.453125" style="6" customWidth="1"/>
    <col min="5123" max="5123" width="7.54296875" style="6" bestFit="1" customWidth="1"/>
    <col min="5124" max="5124" width="6.6328125" style="6" customWidth="1"/>
    <col min="5125" max="5125" width="7.08984375" style="6" customWidth="1"/>
    <col min="5126" max="5126" width="6.90625" style="6" customWidth="1"/>
    <col min="5127" max="5131" width="7" style="6" customWidth="1"/>
    <col min="5132" max="5137" width="7.54296875" style="6" customWidth="1"/>
    <col min="5138" max="5138" width="6.453125" style="6" customWidth="1"/>
    <col min="5139" max="5139" width="11.90625" style="6" bestFit="1" customWidth="1"/>
    <col min="5140" max="5376" width="9.08984375" style="6" customWidth="1"/>
    <col min="5377" max="5377" width="15.90625" style="6" customWidth="1"/>
    <col min="5378" max="5378" width="6.453125" style="6" customWidth="1"/>
    <col min="5379" max="5379" width="7.54296875" style="6" bestFit="1" customWidth="1"/>
    <col min="5380" max="5380" width="6.6328125" style="6" customWidth="1"/>
    <col min="5381" max="5381" width="7.08984375" style="6" customWidth="1"/>
    <col min="5382" max="5382" width="6.90625" style="6" customWidth="1"/>
    <col min="5383" max="5387" width="7" style="6" customWidth="1"/>
    <col min="5388" max="5393" width="7.54296875" style="6" customWidth="1"/>
    <col min="5394" max="5394" width="6.453125" style="6" customWidth="1"/>
    <col min="5395" max="5395" width="11.90625" style="6" bestFit="1" customWidth="1"/>
    <col min="5396" max="5632" width="9.08984375" style="6" customWidth="1"/>
    <col min="5633" max="5633" width="15.90625" style="6" customWidth="1"/>
    <col min="5634" max="5634" width="6.453125" style="6" customWidth="1"/>
    <col min="5635" max="5635" width="7.54296875" style="6" bestFit="1" customWidth="1"/>
    <col min="5636" max="5636" width="6.6328125" style="6" customWidth="1"/>
    <col min="5637" max="5637" width="7.08984375" style="6" customWidth="1"/>
    <col min="5638" max="5638" width="6.90625" style="6" customWidth="1"/>
    <col min="5639" max="5643" width="7" style="6" customWidth="1"/>
    <col min="5644" max="5649" width="7.54296875" style="6" customWidth="1"/>
    <col min="5650" max="5650" width="6.453125" style="6" customWidth="1"/>
    <col min="5651" max="5651" width="11.90625" style="6" bestFit="1" customWidth="1"/>
    <col min="5652" max="5888" width="9.08984375" style="6" customWidth="1"/>
    <col min="5889" max="5889" width="15.90625" style="6" customWidth="1"/>
    <col min="5890" max="5890" width="6.453125" style="6" customWidth="1"/>
    <col min="5891" max="5891" width="7.54296875" style="6" bestFit="1" customWidth="1"/>
    <col min="5892" max="5892" width="6.6328125" style="6" customWidth="1"/>
    <col min="5893" max="5893" width="7.08984375" style="6" customWidth="1"/>
    <col min="5894" max="5894" width="6.90625" style="6" customWidth="1"/>
    <col min="5895" max="5899" width="7" style="6" customWidth="1"/>
    <col min="5900" max="5905" width="7.54296875" style="6" customWidth="1"/>
    <col min="5906" max="5906" width="6.453125" style="6" customWidth="1"/>
    <col min="5907" max="5907" width="11.90625" style="6" bestFit="1" customWidth="1"/>
    <col min="5908" max="6144" width="9.08984375" style="6" customWidth="1"/>
    <col min="6145" max="6145" width="15.90625" style="6" customWidth="1"/>
    <col min="6146" max="6146" width="6.453125" style="6" customWidth="1"/>
    <col min="6147" max="6147" width="7.54296875" style="6" bestFit="1" customWidth="1"/>
    <col min="6148" max="6148" width="6.6328125" style="6" customWidth="1"/>
    <col min="6149" max="6149" width="7.08984375" style="6" customWidth="1"/>
    <col min="6150" max="6150" width="6.90625" style="6" customWidth="1"/>
    <col min="6151" max="6155" width="7" style="6" customWidth="1"/>
    <col min="6156" max="6161" width="7.54296875" style="6" customWidth="1"/>
    <col min="6162" max="6162" width="6.453125" style="6" customWidth="1"/>
    <col min="6163" max="6163" width="11.90625" style="6" bestFit="1" customWidth="1"/>
    <col min="6164" max="6400" width="9.08984375" style="6" customWidth="1"/>
    <col min="6401" max="6401" width="15.90625" style="6" customWidth="1"/>
    <col min="6402" max="6402" width="6.453125" style="6" customWidth="1"/>
    <col min="6403" max="6403" width="7.54296875" style="6" bestFit="1" customWidth="1"/>
    <col min="6404" max="6404" width="6.6328125" style="6" customWidth="1"/>
    <col min="6405" max="6405" width="7.08984375" style="6" customWidth="1"/>
    <col min="6406" max="6406" width="6.90625" style="6" customWidth="1"/>
    <col min="6407" max="6411" width="7" style="6" customWidth="1"/>
    <col min="6412" max="6417" width="7.54296875" style="6" customWidth="1"/>
    <col min="6418" max="6418" width="6.453125" style="6" customWidth="1"/>
    <col min="6419" max="6419" width="11.90625" style="6" bestFit="1" customWidth="1"/>
    <col min="6420" max="6656" width="9.08984375" style="6" customWidth="1"/>
    <col min="6657" max="6657" width="15.90625" style="6" customWidth="1"/>
    <col min="6658" max="6658" width="6.453125" style="6" customWidth="1"/>
    <col min="6659" max="6659" width="7.54296875" style="6" bestFit="1" customWidth="1"/>
    <col min="6660" max="6660" width="6.6328125" style="6" customWidth="1"/>
    <col min="6661" max="6661" width="7.08984375" style="6" customWidth="1"/>
    <col min="6662" max="6662" width="6.90625" style="6" customWidth="1"/>
    <col min="6663" max="6667" width="7" style="6" customWidth="1"/>
    <col min="6668" max="6673" width="7.54296875" style="6" customWidth="1"/>
    <col min="6674" max="6674" width="6.453125" style="6" customWidth="1"/>
    <col min="6675" max="6675" width="11.90625" style="6" bestFit="1" customWidth="1"/>
    <col min="6676" max="6912" width="9.08984375" style="6" customWidth="1"/>
    <col min="6913" max="6913" width="15.90625" style="6" customWidth="1"/>
    <col min="6914" max="6914" width="6.453125" style="6" customWidth="1"/>
    <col min="6915" max="6915" width="7.54296875" style="6" bestFit="1" customWidth="1"/>
    <col min="6916" max="6916" width="6.6328125" style="6" customWidth="1"/>
    <col min="6917" max="6917" width="7.08984375" style="6" customWidth="1"/>
    <col min="6918" max="6918" width="6.90625" style="6" customWidth="1"/>
    <col min="6919" max="6923" width="7" style="6" customWidth="1"/>
    <col min="6924" max="6929" width="7.54296875" style="6" customWidth="1"/>
    <col min="6930" max="6930" width="6.453125" style="6" customWidth="1"/>
    <col min="6931" max="6931" width="11.90625" style="6" bestFit="1" customWidth="1"/>
    <col min="6932" max="7168" width="9.08984375" style="6" customWidth="1"/>
    <col min="7169" max="7169" width="15.90625" style="6" customWidth="1"/>
    <col min="7170" max="7170" width="6.453125" style="6" customWidth="1"/>
    <col min="7171" max="7171" width="7.54296875" style="6" bestFit="1" customWidth="1"/>
    <col min="7172" max="7172" width="6.6328125" style="6" customWidth="1"/>
    <col min="7173" max="7173" width="7.08984375" style="6" customWidth="1"/>
    <col min="7174" max="7174" width="6.90625" style="6" customWidth="1"/>
    <col min="7175" max="7179" width="7" style="6" customWidth="1"/>
    <col min="7180" max="7185" width="7.54296875" style="6" customWidth="1"/>
    <col min="7186" max="7186" width="6.453125" style="6" customWidth="1"/>
    <col min="7187" max="7187" width="11.90625" style="6" bestFit="1" customWidth="1"/>
    <col min="7188" max="7424" width="9.08984375" style="6" customWidth="1"/>
    <col min="7425" max="7425" width="15.90625" style="6" customWidth="1"/>
    <col min="7426" max="7426" width="6.453125" style="6" customWidth="1"/>
    <col min="7427" max="7427" width="7.54296875" style="6" bestFit="1" customWidth="1"/>
    <col min="7428" max="7428" width="6.6328125" style="6" customWidth="1"/>
    <col min="7429" max="7429" width="7.08984375" style="6" customWidth="1"/>
    <col min="7430" max="7430" width="6.90625" style="6" customWidth="1"/>
    <col min="7431" max="7435" width="7" style="6" customWidth="1"/>
    <col min="7436" max="7441" width="7.54296875" style="6" customWidth="1"/>
    <col min="7442" max="7442" width="6.453125" style="6" customWidth="1"/>
    <col min="7443" max="7443" width="11.90625" style="6" bestFit="1" customWidth="1"/>
    <col min="7444" max="7680" width="9.08984375" style="6" customWidth="1"/>
    <col min="7681" max="7681" width="15.90625" style="6" customWidth="1"/>
    <col min="7682" max="7682" width="6.453125" style="6" customWidth="1"/>
    <col min="7683" max="7683" width="7.54296875" style="6" bestFit="1" customWidth="1"/>
    <col min="7684" max="7684" width="6.6328125" style="6" customWidth="1"/>
    <col min="7685" max="7685" width="7.08984375" style="6" customWidth="1"/>
    <col min="7686" max="7686" width="6.90625" style="6" customWidth="1"/>
    <col min="7687" max="7691" width="7" style="6" customWidth="1"/>
    <col min="7692" max="7697" width="7.54296875" style="6" customWidth="1"/>
    <col min="7698" max="7698" width="6.453125" style="6" customWidth="1"/>
    <col min="7699" max="7699" width="11.90625" style="6" bestFit="1" customWidth="1"/>
    <col min="7700" max="7936" width="9.08984375" style="6" customWidth="1"/>
    <col min="7937" max="7937" width="15.90625" style="6" customWidth="1"/>
    <col min="7938" max="7938" width="6.453125" style="6" customWidth="1"/>
    <col min="7939" max="7939" width="7.54296875" style="6" bestFit="1" customWidth="1"/>
    <col min="7940" max="7940" width="6.6328125" style="6" customWidth="1"/>
    <col min="7941" max="7941" width="7.08984375" style="6" customWidth="1"/>
    <col min="7942" max="7942" width="6.90625" style="6" customWidth="1"/>
    <col min="7943" max="7947" width="7" style="6" customWidth="1"/>
    <col min="7948" max="7953" width="7.54296875" style="6" customWidth="1"/>
    <col min="7954" max="7954" width="6.453125" style="6" customWidth="1"/>
    <col min="7955" max="7955" width="11.90625" style="6" bestFit="1" customWidth="1"/>
    <col min="7956" max="8192" width="9.08984375" style="6" customWidth="1"/>
    <col min="8193" max="8193" width="15.90625" style="6" customWidth="1"/>
    <col min="8194" max="8194" width="6.453125" style="6" customWidth="1"/>
    <col min="8195" max="8195" width="7.54296875" style="6" bestFit="1" customWidth="1"/>
    <col min="8196" max="8196" width="6.6328125" style="6" customWidth="1"/>
    <col min="8197" max="8197" width="7.08984375" style="6" customWidth="1"/>
    <col min="8198" max="8198" width="6.90625" style="6" customWidth="1"/>
    <col min="8199" max="8203" width="7" style="6" customWidth="1"/>
    <col min="8204" max="8209" width="7.54296875" style="6" customWidth="1"/>
    <col min="8210" max="8210" width="6.453125" style="6" customWidth="1"/>
    <col min="8211" max="8211" width="11.90625" style="6" bestFit="1" customWidth="1"/>
    <col min="8212" max="8448" width="9.08984375" style="6" customWidth="1"/>
    <col min="8449" max="8449" width="15.90625" style="6" customWidth="1"/>
    <col min="8450" max="8450" width="6.453125" style="6" customWidth="1"/>
    <col min="8451" max="8451" width="7.54296875" style="6" bestFit="1" customWidth="1"/>
    <col min="8452" max="8452" width="6.6328125" style="6" customWidth="1"/>
    <col min="8453" max="8453" width="7.08984375" style="6" customWidth="1"/>
    <col min="8454" max="8454" width="6.90625" style="6" customWidth="1"/>
    <col min="8455" max="8459" width="7" style="6" customWidth="1"/>
    <col min="8460" max="8465" width="7.54296875" style="6" customWidth="1"/>
    <col min="8466" max="8466" width="6.453125" style="6" customWidth="1"/>
    <col min="8467" max="8467" width="11.90625" style="6" bestFit="1" customWidth="1"/>
    <col min="8468" max="8704" width="9.08984375" style="6" customWidth="1"/>
    <col min="8705" max="8705" width="15.90625" style="6" customWidth="1"/>
    <col min="8706" max="8706" width="6.453125" style="6" customWidth="1"/>
    <col min="8707" max="8707" width="7.54296875" style="6" bestFit="1" customWidth="1"/>
    <col min="8708" max="8708" width="6.6328125" style="6" customWidth="1"/>
    <col min="8709" max="8709" width="7.08984375" style="6" customWidth="1"/>
    <col min="8710" max="8710" width="6.90625" style="6" customWidth="1"/>
    <col min="8711" max="8715" width="7" style="6" customWidth="1"/>
    <col min="8716" max="8721" width="7.54296875" style="6" customWidth="1"/>
    <col min="8722" max="8722" width="6.453125" style="6" customWidth="1"/>
    <col min="8723" max="8723" width="11.90625" style="6" bestFit="1" customWidth="1"/>
    <col min="8724" max="8960" width="9.08984375" style="6" customWidth="1"/>
    <col min="8961" max="8961" width="15.90625" style="6" customWidth="1"/>
    <col min="8962" max="8962" width="6.453125" style="6" customWidth="1"/>
    <col min="8963" max="8963" width="7.54296875" style="6" bestFit="1" customWidth="1"/>
    <col min="8964" max="8964" width="6.6328125" style="6" customWidth="1"/>
    <col min="8965" max="8965" width="7.08984375" style="6" customWidth="1"/>
    <col min="8966" max="8966" width="6.90625" style="6" customWidth="1"/>
    <col min="8967" max="8971" width="7" style="6" customWidth="1"/>
    <col min="8972" max="8977" width="7.54296875" style="6" customWidth="1"/>
    <col min="8978" max="8978" width="6.453125" style="6" customWidth="1"/>
    <col min="8979" max="8979" width="11.90625" style="6" bestFit="1" customWidth="1"/>
    <col min="8980" max="9216" width="9.08984375" style="6" customWidth="1"/>
    <col min="9217" max="9217" width="15.90625" style="6" customWidth="1"/>
    <col min="9218" max="9218" width="6.453125" style="6" customWidth="1"/>
    <col min="9219" max="9219" width="7.54296875" style="6" bestFit="1" customWidth="1"/>
    <col min="9220" max="9220" width="6.6328125" style="6" customWidth="1"/>
    <col min="9221" max="9221" width="7.08984375" style="6" customWidth="1"/>
    <col min="9222" max="9222" width="6.90625" style="6" customWidth="1"/>
    <col min="9223" max="9227" width="7" style="6" customWidth="1"/>
    <col min="9228" max="9233" width="7.54296875" style="6" customWidth="1"/>
    <col min="9234" max="9234" width="6.453125" style="6" customWidth="1"/>
    <col min="9235" max="9235" width="11.90625" style="6" bestFit="1" customWidth="1"/>
    <col min="9236" max="9472" width="9.08984375" style="6" customWidth="1"/>
    <col min="9473" max="9473" width="15.90625" style="6" customWidth="1"/>
    <col min="9474" max="9474" width="6.453125" style="6" customWidth="1"/>
    <col min="9475" max="9475" width="7.54296875" style="6" bestFit="1" customWidth="1"/>
    <col min="9476" max="9476" width="6.6328125" style="6" customWidth="1"/>
    <col min="9477" max="9477" width="7.08984375" style="6" customWidth="1"/>
    <col min="9478" max="9478" width="6.90625" style="6" customWidth="1"/>
    <col min="9479" max="9483" width="7" style="6" customWidth="1"/>
    <col min="9484" max="9489" width="7.54296875" style="6" customWidth="1"/>
    <col min="9490" max="9490" width="6.453125" style="6" customWidth="1"/>
    <col min="9491" max="9491" width="11.90625" style="6" bestFit="1" customWidth="1"/>
    <col min="9492" max="9728" width="9.08984375" style="6" customWidth="1"/>
    <col min="9729" max="9729" width="15.90625" style="6" customWidth="1"/>
    <col min="9730" max="9730" width="6.453125" style="6" customWidth="1"/>
    <col min="9731" max="9731" width="7.54296875" style="6" bestFit="1" customWidth="1"/>
    <col min="9732" max="9732" width="6.6328125" style="6" customWidth="1"/>
    <col min="9733" max="9733" width="7.08984375" style="6" customWidth="1"/>
    <col min="9734" max="9734" width="6.90625" style="6" customWidth="1"/>
    <col min="9735" max="9739" width="7" style="6" customWidth="1"/>
    <col min="9740" max="9745" width="7.54296875" style="6" customWidth="1"/>
    <col min="9746" max="9746" width="6.453125" style="6" customWidth="1"/>
    <col min="9747" max="9747" width="11.90625" style="6" bestFit="1" customWidth="1"/>
    <col min="9748" max="9984" width="9.08984375" style="6" customWidth="1"/>
    <col min="9985" max="9985" width="15.90625" style="6" customWidth="1"/>
    <col min="9986" max="9986" width="6.453125" style="6" customWidth="1"/>
    <col min="9987" max="9987" width="7.54296875" style="6" bestFit="1" customWidth="1"/>
    <col min="9988" max="9988" width="6.6328125" style="6" customWidth="1"/>
    <col min="9989" max="9989" width="7.08984375" style="6" customWidth="1"/>
    <col min="9990" max="9990" width="6.90625" style="6" customWidth="1"/>
    <col min="9991" max="9995" width="7" style="6" customWidth="1"/>
    <col min="9996" max="10001" width="7.54296875" style="6" customWidth="1"/>
    <col min="10002" max="10002" width="6.453125" style="6" customWidth="1"/>
    <col min="10003" max="10003" width="11.90625" style="6" bestFit="1" customWidth="1"/>
    <col min="10004" max="10240" width="9.08984375" style="6" customWidth="1"/>
    <col min="10241" max="10241" width="15.90625" style="6" customWidth="1"/>
    <col min="10242" max="10242" width="6.453125" style="6" customWidth="1"/>
    <col min="10243" max="10243" width="7.54296875" style="6" bestFit="1" customWidth="1"/>
    <col min="10244" max="10244" width="6.6328125" style="6" customWidth="1"/>
    <col min="10245" max="10245" width="7.08984375" style="6" customWidth="1"/>
    <col min="10246" max="10246" width="6.90625" style="6" customWidth="1"/>
    <col min="10247" max="10251" width="7" style="6" customWidth="1"/>
    <col min="10252" max="10257" width="7.54296875" style="6" customWidth="1"/>
    <col min="10258" max="10258" width="6.453125" style="6" customWidth="1"/>
    <col min="10259" max="10259" width="11.90625" style="6" bestFit="1" customWidth="1"/>
    <col min="10260" max="10496" width="9.08984375" style="6" customWidth="1"/>
    <col min="10497" max="10497" width="15.90625" style="6" customWidth="1"/>
    <col min="10498" max="10498" width="6.453125" style="6" customWidth="1"/>
    <col min="10499" max="10499" width="7.54296875" style="6" bestFit="1" customWidth="1"/>
    <col min="10500" max="10500" width="6.6328125" style="6" customWidth="1"/>
    <col min="10501" max="10501" width="7.08984375" style="6" customWidth="1"/>
    <col min="10502" max="10502" width="6.90625" style="6" customWidth="1"/>
    <col min="10503" max="10507" width="7" style="6" customWidth="1"/>
    <col min="10508" max="10513" width="7.54296875" style="6" customWidth="1"/>
    <col min="10514" max="10514" width="6.453125" style="6" customWidth="1"/>
    <col min="10515" max="10515" width="11.90625" style="6" bestFit="1" customWidth="1"/>
    <col min="10516" max="10752" width="9.08984375" style="6" customWidth="1"/>
    <col min="10753" max="10753" width="15.90625" style="6" customWidth="1"/>
    <col min="10754" max="10754" width="6.453125" style="6" customWidth="1"/>
    <col min="10755" max="10755" width="7.54296875" style="6" bestFit="1" customWidth="1"/>
    <col min="10756" max="10756" width="6.6328125" style="6" customWidth="1"/>
    <col min="10757" max="10757" width="7.08984375" style="6" customWidth="1"/>
    <col min="10758" max="10758" width="6.90625" style="6" customWidth="1"/>
    <col min="10759" max="10763" width="7" style="6" customWidth="1"/>
    <col min="10764" max="10769" width="7.54296875" style="6" customWidth="1"/>
    <col min="10770" max="10770" width="6.453125" style="6" customWidth="1"/>
    <col min="10771" max="10771" width="11.90625" style="6" bestFit="1" customWidth="1"/>
    <col min="10772" max="11008" width="9.08984375" style="6" customWidth="1"/>
    <col min="11009" max="11009" width="15.90625" style="6" customWidth="1"/>
    <col min="11010" max="11010" width="6.453125" style="6" customWidth="1"/>
    <col min="11011" max="11011" width="7.54296875" style="6" bestFit="1" customWidth="1"/>
    <col min="11012" max="11012" width="6.6328125" style="6" customWidth="1"/>
    <col min="11013" max="11013" width="7.08984375" style="6" customWidth="1"/>
    <col min="11014" max="11014" width="6.90625" style="6" customWidth="1"/>
    <col min="11015" max="11019" width="7" style="6" customWidth="1"/>
    <col min="11020" max="11025" width="7.54296875" style="6" customWidth="1"/>
    <col min="11026" max="11026" width="6.453125" style="6" customWidth="1"/>
    <col min="11027" max="11027" width="11.90625" style="6" bestFit="1" customWidth="1"/>
    <col min="11028" max="11264" width="9.08984375" style="6" customWidth="1"/>
    <col min="11265" max="11265" width="15.90625" style="6" customWidth="1"/>
    <col min="11266" max="11266" width="6.453125" style="6" customWidth="1"/>
    <col min="11267" max="11267" width="7.54296875" style="6" bestFit="1" customWidth="1"/>
    <col min="11268" max="11268" width="6.6328125" style="6" customWidth="1"/>
    <col min="11269" max="11269" width="7.08984375" style="6" customWidth="1"/>
    <col min="11270" max="11270" width="6.90625" style="6" customWidth="1"/>
    <col min="11271" max="11275" width="7" style="6" customWidth="1"/>
    <col min="11276" max="11281" width="7.54296875" style="6" customWidth="1"/>
    <col min="11282" max="11282" width="6.453125" style="6" customWidth="1"/>
    <col min="11283" max="11283" width="11.90625" style="6" bestFit="1" customWidth="1"/>
    <col min="11284" max="11520" width="9.08984375" style="6" customWidth="1"/>
    <col min="11521" max="11521" width="15.90625" style="6" customWidth="1"/>
    <col min="11522" max="11522" width="6.453125" style="6" customWidth="1"/>
    <col min="11523" max="11523" width="7.54296875" style="6" bestFit="1" customWidth="1"/>
    <col min="11524" max="11524" width="6.6328125" style="6" customWidth="1"/>
    <col min="11525" max="11525" width="7.08984375" style="6" customWidth="1"/>
    <col min="11526" max="11526" width="6.90625" style="6" customWidth="1"/>
    <col min="11527" max="11531" width="7" style="6" customWidth="1"/>
    <col min="11532" max="11537" width="7.54296875" style="6" customWidth="1"/>
    <col min="11538" max="11538" width="6.453125" style="6" customWidth="1"/>
    <col min="11539" max="11539" width="11.90625" style="6" bestFit="1" customWidth="1"/>
    <col min="11540" max="11776" width="9.08984375" style="6" customWidth="1"/>
    <col min="11777" max="11777" width="15.90625" style="6" customWidth="1"/>
    <col min="11778" max="11778" width="6.453125" style="6" customWidth="1"/>
    <col min="11779" max="11779" width="7.54296875" style="6" bestFit="1" customWidth="1"/>
    <col min="11780" max="11780" width="6.6328125" style="6" customWidth="1"/>
    <col min="11781" max="11781" width="7.08984375" style="6" customWidth="1"/>
    <col min="11782" max="11782" width="6.90625" style="6" customWidth="1"/>
    <col min="11783" max="11787" width="7" style="6" customWidth="1"/>
    <col min="11788" max="11793" width="7.54296875" style="6" customWidth="1"/>
    <col min="11794" max="11794" width="6.453125" style="6" customWidth="1"/>
    <col min="11795" max="11795" width="11.90625" style="6" bestFit="1" customWidth="1"/>
    <col min="11796" max="12032" width="9.08984375" style="6" customWidth="1"/>
    <col min="12033" max="12033" width="15.90625" style="6" customWidth="1"/>
    <col min="12034" max="12034" width="6.453125" style="6" customWidth="1"/>
    <col min="12035" max="12035" width="7.54296875" style="6" bestFit="1" customWidth="1"/>
    <col min="12036" max="12036" width="6.6328125" style="6" customWidth="1"/>
    <col min="12037" max="12037" width="7.08984375" style="6" customWidth="1"/>
    <col min="12038" max="12038" width="6.90625" style="6" customWidth="1"/>
    <col min="12039" max="12043" width="7" style="6" customWidth="1"/>
    <col min="12044" max="12049" width="7.54296875" style="6" customWidth="1"/>
    <col min="12050" max="12050" width="6.453125" style="6" customWidth="1"/>
    <col min="12051" max="12051" width="11.90625" style="6" bestFit="1" customWidth="1"/>
    <col min="12052" max="12288" width="9.08984375" style="6" customWidth="1"/>
    <col min="12289" max="12289" width="15.90625" style="6" customWidth="1"/>
    <col min="12290" max="12290" width="6.453125" style="6" customWidth="1"/>
    <col min="12291" max="12291" width="7.54296875" style="6" bestFit="1" customWidth="1"/>
    <col min="12292" max="12292" width="6.6328125" style="6" customWidth="1"/>
    <col min="12293" max="12293" width="7.08984375" style="6" customWidth="1"/>
    <col min="12294" max="12294" width="6.90625" style="6" customWidth="1"/>
    <col min="12295" max="12299" width="7" style="6" customWidth="1"/>
    <col min="12300" max="12305" width="7.54296875" style="6" customWidth="1"/>
    <col min="12306" max="12306" width="6.453125" style="6" customWidth="1"/>
    <col min="12307" max="12307" width="11.90625" style="6" bestFit="1" customWidth="1"/>
    <col min="12308" max="12544" width="9.08984375" style="6" customWidth="1"/>
    <col min="12545" max="12545" width="15.90625" style="6" customWidth="1"/>
    <col min="12546" max="12546" width="6.453125" style="6" customWidth="1"/>
    <col min="12547" max="12547" width="7.54296875" style="6" bestFit="1" customWidth="1"/>
    <col min="12548" max="12548" width="6.6328125" style="6" customWidth="1"/>
    <col min="12549" max="12549" width="7.08984375" style="6" customWidth="1"/>
    <col min="12550" max="12550" width="6.90625" style="6" customWidth="1"/>
    <col min="12551" max="12555" width="7" style="6" customWidth="1"/>
    <col min="12556" max="12561" width="7.54296875" style="6" customWidth="1"/>
    <col min="12562" max="12562" width="6.453125" style="6" customWidth="1"/>
    <col min="12563" max="12563" width="11.90625" style="6" bestFit="1" customWidth="1"/>
    <col min="12564" max="12800" width="9.08984375" style="6" customWidth="1"/>
    <col min="12801" max="12801" width="15.90625" style="6" customWidth="1"/>
    <col min="12802" max="12802" width="6.453125" style="6" customWidth="1"/>
    <col min="12803" max="12803" width="7.54296875" style="6" bestFit="1" customWidth="1"/>
    <col min="12804" max="12804" width="6.6328125" style="6" customWidth="1"/>
    <col min="12805" max="12805" width="7.08984375" style="6" customWidth="1"/>
    <col min="12806" max="12806" width="6.90625" style="6" customWidth="1"/>
    <col min="12807" max="12811" width="7" style="6" customWidth="1"/>
    <col min="12812" max="12817" width="7.54296875" style="6" customWidth="1"/>
    <col min="12818" max="12818" width="6.453125" style="6" customWidth="1"/>
    <col min="12819" max="12819" width="11.90625" style="6" bestFit="1" customWidth="1"/>
    <col min="12820" max="13056" width="9.08984375" style="6" customWidth="1"/>
    <col min="13057" max="13057" width="15.90625" style="6" customWidth="1"/>
    <col min="13058" max="13058" width="6.453125" style="6" customWidth="1"/>
    <col min="13059" max="13059" width="7.54296875" style="6" bestFit="1" customWidth="1"/>
    <col min="13060" max="13060" width="6.6328125" style="6" customWidth="1"/>
    <col min="13061" max="13061" width="7.08984375" style="6" customWidth="1"/>
    <col min="13062" max="13062" width="6.90625" style="6" customWidth="1"/>
    <col min="13063" max="13067" width="7" style="6" customWidth="1"/>
    <col min="13068" max="13073" width="7.54296875" style="6" customWidth="1"/>
    <col min="13074" max="13074" width="6.453125" style="6" customWidth="1"/>
    <col min="13075" max="13075" width="11.90625" style="6" bestFit="1" customWidth="1"/>
    <col min="13076" max="13312" width="9.08984375" style="6" customWidth="1"/>
    <col min="13313" max="13313" width="15.90625" style="6" customWidth="1"/>
    <col min="13314" max="13314" width="6.453125" style="6" customWidth="1"/>
    <col min="13315" max="13315" width="7.54296875" style="6" bestFit="1" customWidth="1"/>
    <col min="13316" max="13316" width="6.6328125" style="6" customWidth="1"/>
    <col min="13317" max="13317" width="7.08984375" style="6" customWidth="1"/>
    <col min="13318" max="13318" width="6.90625" style="6" customWidth="1"/>
    <col min="13319" max="13323" width="7" style="6" customWidth="1"/>
    <col min="13324" max="13329" width="7.54296875" style="6" customWidth="1"/>
    <col min="13330" max="13330" width="6.453125" style="6" customWidth="1"/>
    <col min="13331" max="13331" width="11.90625" style="6" bestFit="1" customWidth="1"/>
    <col min="13332" max="13568" width="9.08984375" style="6" customWidth="1"/>
    <col min="13569" max="13569" width="15.90625" style="6" customWidth="1"/>
    <col min="13570" max="13570" width="6.453125" style="6" customWidth="1"/>
    <col min="13571" max="13571" width="7.54296875" style="6" bestFit="1" customWidth="1"/>
    <col min="13572" max="13572" width="6.6328125" style="6" customWidth="1"/>
    <col min="13573" max="13573" width="7.08984375" style="6" customWidth="1"/>
    <col min="13574" max="13574" width="6.90625" style="6" customWidth="1"/>
    <col min="13575" max="13579" width="7" style="6" customWidth="1"/>
    <col min="13580" max="13585" width="7.54296875" style="6" customWidth="1"/>
    <col min="13586" max="13586" width="6.453125" style="6" customWidth="1"/>
    <col min="13587" max="13587" width="11.90625" style="6" bestFit="1" customWidth="1"/>
    <col min="13588" max="13824" width="9.08984375" style="6" customWidth="1"/>
    <col min="13825" max="13825" width="15.90625" style="6" customWidth="1"/>
    <col min="13826" max="13826" width="6.453125" style="6" customWidth="1"/>
    <col min="13827" max="13827" width="7.54296875" style="6" bestFit="1" customWidth="1"/>
    <col min="13828" max="13828" width="6.6328125" style="6" customWidth="1"/>
    <col min="13829" max="13829" width="7.08984375" style="6" customWidth="1"/>
    <col min="13830" max="13830" width="6.90625" style="6" customWidth="1"/>
    <col min="13831" max="13835" width="7" style="6" customWidth="1"/>
    <col min="13836" max="13841" width="7.54296875" style="6" customWidth="1"/>
    <col min="13842" max="13842" width="6.453125" style="6" customWidth="1"/>
    <col min="13843" max="13843" width="11.90625" style="6" bestFit="1" customWidth="1"/>
    <col min="13844" max="14080" width="9.08984375" style="6" customWidth="1"/>
    <col min="14081" max="14081" width="15.90625" style="6" customWidth="1"/>
    <col min="14082" max="14082" width="6.453125" style="6" customWidth="1"/>
    <col min="14083" max="14083" width="7.54296875" style="6" bestFit="1" customWidth="1"/>
    <col min="14084" max="14084" width="6.6328125" style="6" customWidth="1"/>
    <col min="14085" max="14085" width="7.08984375" style="6" customWidth="1"/>
    <col min="14086" max="14086" width="6.90625" style="6" customWidth="1"/>
    <col min="14087" max="14091" width="7" style="6" customWidth="1"/>
    <col min="14092" max="14097" width="7.54296875" style="6" customWidth="1"/>
    <col min="14098" max="14098" width="6.453125" style="6" customWidth="1"/>
    <col min="14099" max="14099" width="11.90625" style="6" bestFit="1" customWidth="1"/>
    <col min="14100" max="14336" width="9.08984375" style="6" customWidth="1"/>
    <col min="14337" max="14337" width="15.90625" style="6" customWidth="1"/>
    <col min="14338" max="14338" width="6.453125" style="6" customWidth="1"/>
    <col min="14339" max="14339" width="7.54296875" style="6" bestFit="1" customWidth="1"/>
    <col min="14340" max="14340" width="6.6328125" style="6" customWidth="1"/>
    <col min="14341" max="14341" width="7.08984375" style="6" customWidth="1"/>
    <col min="14342" max="14342" width="6.90625" style="6" customWidth="1"/>
    <col min="14343" max="14347" width="7" style="6" customWidth="1"/>
    <col min="14348" max="14353" width="7.54296875" style="6" customWidth="1"/>
    <col min="14354" max="14354" width="6.453125" style="6" customWidth="1"/>
    <col min="14355" max="14355" width="11.90625" style="6" bestFit="1" customWidth="1"/>
    <col min="14356" max="14592" width="9.08984375" style="6" customWidth="1"/>
    <col min="14593" max="14593" width="15.90625" style="6" customWidth="1"/>
    <col min="14594" max="14594" width="6.453125" style="6" customWidth="1"/>
    <col min="14595" max="14595" width="7.54296875" style="6" bestFit="1" customWidth="1"/>
    <col min="14596" max="14596" width="6.6328125" style="6" customWidth="1"/>
    <col min="14597" max="14597" width="7.08984375" style="6" customWidth="1"/>
    <col min="14598" max="14598" width="6.90625" style="6" customWidth="1"/>
    <col min="14599" max="14603" width="7" style="6" customWidth="1"/>
    <col min="14604" max="14609" width="7.54296875" style="6" customWidth="1"/>
    <col min="14610" max="14610" width="6.453125" style="6" customWidth="1"/>
    <col min="14611" max="14611" width="11.90625" style="6" bestFit="1" customWidth="1"/>
    <col min="14612" max="14848" width="9.08984375" style="6" customWidth="1"/>
    <col min="14849" max="14849" width="15.90625" style="6" customWidth="1"/>
    <col min="14850" max="14850" width="6.453125" style="6" customWidth="1"/>
    <col min="14851" max="14851" width="7.54296875" style="6" bestFit="1" customWidth="1"/>
    <col min="14852" max="14852" width="6.6328125" style="6" customWidth="1"/>
    <col min="14853" max="14853" width="7.08984375" style="6" customWidth="1"/>
    <col min="14854" max="14854" width="6.90625" style="6" customWidth="1"/>
    <col min="14855" max="14859" width="7" style="6" customWidth="1"/>
    <col min="14860" max="14865" width="7.54296875" style="6" customWidth="1"/>
    <col min="14866" max="14866" width="6.453125" style="6" customWidth="1"/>
    <col min="14867" max="14867" width="11.90625" style="6" bestFit="1" customWidth="1"/>
    <col min="14868" max="15104" width="9.08984375" style="6" customWidth="1"/>
    <col min="15105" max="15105" width="15.90625" style="6" customWidth="1"/>
    <col min="15106" max="15106" width="6.453125" style="6" customWidth="1"/>
    <col min="15107" max="15107" width="7.54296875" style="6" bestFit="1" customWidth="1"/>
    <col min="15108" max="15108" width="6.6328125" style="6" customWidth="1"/>
    <col min="15109" max="15109" width="7.08984375" style="6" customWidth="1"/>
    <col min="15110" max="15110" width="6.90625" style="6" customWidth="1"/>
    <col min="15111" max="15115" width="7" style="6" customWidth="1"/>
    <col min="15116" max="15121" width="7.54296875" style="6" customWidth="1"/>
    <col min="15122" max="15122" width="6.453125" style="6" customWidth="1"/>
    <col min="15123" max="15123" width="11.90625" style="6" bestFit="1" customWidth="1"/>
    <col min="15124" max="15360" width="9.08984375" style="6" customWidth="1"/>
    <col min="15361" max="15361" width="15.90625" style="6" customWidth="1"/>
    <col min="15362" max="15362" width="6.453125" style="6" customWidth="1"/>
    <col min="15363" max="15363" width="7.54296875" style="6" bestFit="1" customWidth="1"/>
    <col min="15364" max="15364" width="6.6328125" style="6" customWidth="1"/>
    <col min="15365" max="15365" width="7.08984375" style="6" customWidth="1"/>
    <col min="15366" max="15366" width="6.90625" style="6" customWidth="1"/>
    <col min="15367" max="15371" width="7" style="6" customWidth="1"/>
    <col min="15372" max="15377" width="7.54296875" style="6" customWidth="1"/>
    <col min="15378" max="15378" width="6.453125" style="6" customWidth="1"/>
    <col min="15379" max="15379" width="11.90625" style="6" bestFit="1" customWidth="1"/>
    <col min="15380" max="15616" width="9.08984375" style="6" customWidth="1"/>
    <col min="15617" max="15617" width="15.90625" style="6" customWidth="1"/>
    <col min="15618" max="15618" width="6.453125" style="6" customWidth="1"/>
    <col min="15619" max="15619" width="7.54296875" style="6" bestFit="1" customWidth="1"/>
    <col min="15620" max="15620" width="6.6328125" style="6" customWidth="1"/>
    <col min="15621" max="15621" width="7.08984375" style="6" customWidth="1"/>
    <col min="15622" max="15622" width="6.90625" style="6" customWidth="1"/>
    <col min="15623" max="15627" width="7" style="6" customWidth="1"/>
    <col min="15628" max="15633" width="7.54296875" style="6" customWidth="1"/>
    <col min="15634" max="15634" width="6.453125" style="6" customWidth="1"/>
    <col min="15635" max="15635" width="11.90625" style="6" bestFit="1" customWidth="1"/>
    <col min="15636" max="15872" width="9.08984375" style="6" customWidth="1"/>
    <col min="15873" max="15873" width="15.90625" style="6" customWidth="1"/>
    <col min="15874" max="15874" width="6.453125" style="6" customWidth="1"/>
    <col min="15875" max="15875" width="7.54296875" style="6" bestFit="1" customWidth="1"/>
    <col min="15876" max="15876" width="6.6328125" style="6" customWidth="1"/>
    <col min="15877" max="15877" width="7.08984375" style="6" customWidth="1"/>
    <col min="15878" max="15878" width="6.90625" style="6" customWidth="1"/>
    <col min="15879" max="15883" width="7" style="6" customWidth="1"/>
    <col min="15884" max="15889" width="7.54296875" style="6" customWidth="1"/>
    <col min="15890" max="15890" width="6.453125" style="6" customWidth="1"/>
    <col min="15891" max="15891" width="11.90625" style="6" bestFit="1" customWidth="1"/>
    <col min="15892" max="16128" width="9.08984375" style="6" customWidth="1"/>
    <col min="16129" max="16129" width="15.90625" style="6" customWidth="1"/>
    <col min="16130" max="16130" width="6.453125" style="6" customWidth="1"/>
    <col min="16131" max="16131" width="7.54296875" style="6" bestFit="1" customWidth="1"/>
    <col min="16132" max="16132" width="6.6328125" style="6" customWidth="1"/>
    <col min="16133" max="16133" width="7.08984375" style="6" customWidth="1"/>
    <col min="16134" max="16134" width="6.90625" style="6" customWidth="1"/>
    <col min="16135" max="16139" width="7" style="6" customWidth="1"/>
    <col min="16140" max="16145" width="7.54296875" style="6" customWidth="1"/>
    <col min="16146" max="16146" width="6.453125" style="6" customWidth="1"/>
    <col min="16147" max="16147" width="11.90625" style="6" bestFit="1" customWidth="1"/>
    <col min="16148" max="16384" width="9.08984375" style="6" customWidth="1"/>
  </cols>
  <sheetData>
    <row r="2" spans="1:256" ht="18.75" customHeight="1" x14ac:dyDescent="0.35">
      <c r="A2" s="156" t="s">
        <v>382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4" spans="1:256" s="45" customFormat="1" ht="13.5" customHeight="1" x14ac:dyDescent="0.3">
      <c r="A4" s="6"/>
      <c r="B4" s="174"/>
      <c r="C4" s="182"/>
      <c r="D4" s="174"/>
      <c r="E4" s="182"/>
      <c r="F4" s="174"/>
      <c r="G4" s="182"/>
      <c r="H4" s="174"/>
      <c r="I4" s="182"/>
      <c r="J4" s="174"/>
      <c r="K4" s="182"/>
      <c r="L4" s="174"/>
      <c r="M4" s="182"/>
      <c r="N4" s="6"/>
      <c r="O4" s="6"/>
      <c r="P4" s="6"/>
      <c r="Q4" s="6"/>
      <c r="R4" s="6"/>
      <c r="S4" s="6"/>
    </row>
    <row r="5" spans="1:256" ht="51" customHeight="1" x14ac:dyDescent="0.35">
      <c r="A5" s="158" t="s">
        <v>2</v>
      </c>
      <c r="B5" s="168" t="s">
        <v>351</v>
      </c>
      <c r="C5" s="161"/>
      <c r="D5" s="168" t="s">
        <v>371</v>
      </c>
      <c r="E5" s="161"/>
      <c r="F5" s="168" t="s">
        <v>233</v>
      </c>
      <c r="G5" s="161"/>
      <c r="H5" s="168" t="s">
        <v>352</v>
      </c>
      <c r="I5" s="161"/>
      <c r="J5" s="168" t="s">
        <v>214</v>
      </c>
      <c r="K5" s="161"/>
      <c r="L5" s="168" t="s">
        <v>235</v>
      </c>
      <c r="M5" s="161"/>
      <c r="N5" s="162"/>
      <c r="O5" s="161"/>
      <c r="P5" s="162"/>
      <c r="Q5" s="161"/>
      <c r="R5" s="160" t="s">
        <v>6</v>
      </c>
      <c r="S5" s="160" t="s">
        <v>7</v>
      </c>
    </row>
    <row r="6" spans="1:256" x14ac:dyDescent="0.3">
      <c r="A6" s="159"/>
      <c r="B6" s="97" t="s">
        <v>8</v>
      </c>
      <c r="C6" s="97" t="s">
        <v>9</v>
      </c>
      <c r="D6" s="97" t="s">
        <v>8</v>
      </c>
      <c r="E6" s="97" t="s">
        <v>9</v>
      </c>
      <c r="F6" s="97" t="s">
        <v>8</v>
      </c>
      <c r="G6" s="97" t="s">
        <v>9</v>
      </c>
      <c r="H6" s="97" t="s">
        <v>8</v>
      </c>
      <c r="I6" s="97" t="s">
        <v>9</v>
      </c>
      <c r="J6" s="97" t="s">
        <v>8</v>
      </c>
      <c r="K6" s="97" t="s">
        <v>9</v>
      </c>
      <c r="L6" s="97" t="s">
        <v>8</v>
      </c>
      <c r="M6" s="97" t="s">
        <v>9</v>
      </c>
      <c r="N6" s="97" t="s">
        <v>8</v>
      </c>
      <c r="O6" s="97" t="s">
        <v>9</v>
      </c>
      <c r="P6" s="97" t="s">
        <v>8</v>
      </c>
      <c r="Q6" s="97" t="s">
        <v>9</v>
      </c>
      <c r="R6" s="159"/>
      <c r="S6" s="159"/>
    </row>
    <row r="7" spans="1:256" ht="15.75" customHeight="1" x14ac:dyDescent="0.35">
      <c r="A7" s="115" t="s">
        <v>384</v>
      </c>
      <c r="B7" s="107">
        <v>95</v>
      </c>
      <c r="C7" s="136">
        <v>1</v>
      </c>
      <c r="D7" s="107">
        <v>90</v>
      </c>
      <c r="E7" s="136">
        <v>1</v>
      </c>
      <c r="F7" s="107">
        <v>75</v>
      </c>
      <c r="G7" s="136">
        <v>1</v>
      </c>
      <c r="H7" s="107">
        <v>90</v>
      </c>
      <c r="I7" s="136">
        <v>1</v>
      </c>
      <c r="J7" s="107">
        <v>80</v>
      </c>
      <c r="K7" s="136">
        <v>1</v>
      </c>
      <c r="L7" s="107">
        <v>75</v>
      </c>
      <c r="M7" s="136">
        <v>1</v>
      </c>
      <c r="N7" s="136"/>
      <c r="O7" s="136"/>
      <c r="P7" s="136"/>
      <c r="Q7" s="136"/>
      <c r="R7" s="113"/>
      <c r="S7" s="109">
        <f>95*(B7*C7+D7*E7+F7*G7+H7*I7+J7*K7+L7*M77)/((C7+E7+G7+I7+K7+M7)*100)+R7</f>
        <v>68.083333333333329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s="9" customFormat="1" ht="15.75" customHeight="1" x14ac:dyDescent="0.35">
      <c r="A8" s="93" t="s">
        <v>383</v>
      </c>
      <c r="B8" s="96">
        <v>80</v>
      </c>
      <c r="C8" s="94">
        <v>1</v>
      </c>
      <c r="D8" s="96">
        <v>80</v>
      </c>
      <c r="E8" s="94">
        <v>1</v>
      </c>
      <c r="F8" s="96">
        <v>85</v>
      </c>
      <c r="G8" s="94">
        <v>1</v>
      </c>
      <c r="H8" s="96">
        <v>80</v>
      </c>
      <c r="I8" s="94">
        <v>1</v>
      </c>
      <c r="J8" s="96">
        <v>75</v>
      </c>
      <c r="K8" s="94">
        <v>1</v>
      </c>
      <c r="L8" s="96">
        <v>70</v>
      </c>
      <c r="M8" s="94">
        <v>1</v>
      </c>
      <c r="N8" s="94"/>
      <c r="O8" s="94"/>
      <c r="P8" s="94"/>
      <c r="Q8" s="94"/>
      <c r="R8" s="57"/>
      <c r="S8" s="29">
        <f>95*(B8*C8+D8*E8+F8*G8+H8*I8+J8*K8+L8*M78)/((C8+E8+G8+I8+K8+M8)*100)+R8</f>
        <v>63.333333333333336</v>
      </c>
    </row>
    <row r="9" spans="1:256" ht="15.75" customHeight="1" x14ac:dyDescent="0.3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</row>
    <row r="10" spans="1:256" ht="15.75" customHeight="1" x14ac:dyDescent="0.35">
      <c r="A10" s="36" t="s">
        <v>13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32">
        <f>AVERAGE(S7:S8)</f>
        <v>65.708333333333329</v>
      </c>
    </row>
    <row r="11" spans="1:256" ht="15.75" customHeight="1" x14ac:dyDescent="0.3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256" ht="15.75" customHeight="1" x14ac:dyDescent="0.35">
      <c r="A12" s="41" t="s">
        <v>14</v>
      </c>
      <c r="B12" s="41">
        <f>COUNTA(A1:A50)-4</f>
        <v>2</v>
      </c>
      <c r="C12" s="41">
        <f>B12*0.4</f>
        <v>0.8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</row>
    <row r="19" ht="12.75" customHeight="1" x14ac:dyDescent="0.3"/>
  </sheetData>
  <sortState xmlns:xlrd2="http://schemas.microsoft.com/office/spreadsheetml/2017/richdata2" ref="A7:S8">
    <sortCondition descending="1" ref="S7"/>
  </sortState>
  <mergeCells count="18">
    <mergeCell ref="L4:M4"/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78" footer="0.31496062992125978"/>
  <pageSetup paperSize="9" scale="85"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2:S31"/>
  <sheetViews>
    <sheetView topLeftCell="A6" zoomScale="85" zoomScaleNormal="85" workbookViewId="0">
      <selection activeCell="S16" sqref="S16"/>
    </sheetView>
  </sheetViews>
  <sheetFormatPr defaultRowHeight="13" x14ac:dyDescent="0.3"/>
  <cols>
    <col min="1" max="1" width="38" style="6" customWidth="1"/>
    <col min="2" max="2" width="6.54296875" style="6" customWidth="1"/>
    <col min="3" max="3" width="8.08984375" style="6" customWidth="1"/>
    <col min="4" max="4" width="6.54296875" style="6" customWidth="1"/>
    <col min="5" max="5" width="8.08984375" style="6" customWidth="1"/>
    <col min="6" max="6" width="6.54296875" style="6" customWidth="1"/>
    <col min="7" max="7" width="8.08984375" style="6" customWidth="1"/>
    <col min="8" max="8" width="6.54296875" style="6" customWidth="1"/>
    <col min="9" max="9" width="8.08984375" style="6" customWidth="1"/>
    <col min="10" max="10" width="6.54296875" style="6" customWidth="1"/>
    <col min="11" max="11" width="8.08984375" style="6" customWidth="1"/>
    <col min="12" max="12" width="6.54296875" style="6" customWidth="1"/>
    <col min="13" max="13" width="8.08984375" style="6" customWidth="1"/>
    <col min="14" max="14" width="6.54296875" style="6" customWidth="1"/>
    <col min="15" max="15" width="8.08984375" style="6" customWidth="1"/>
    <col min="16" max="17" width="7.54296875" style="6" customWidth="1"/>
    <col min="18" max="18" width="6.453125" style="6" customWidth="1"/>
    <col min="19" max="19" width="11.90625" style="6" bestFit="1" customWidth="1"/>
    <col min="20" max="256" width="9.08984375" style="6" customWidth="1"/>
    <col min="257" max="257" width="29.6328125" style="6" customWidth="1"/>
    <col min="258" max="258" width="6.453125" style="6" customWidth="1"/>
    <col min="259" max="259" width="7.54296875" style="6" customWidth="1"/>
    <col min="260" max="260" width="6.6328125" style="6" customWidth="1"/>
    <col min="261" max="261" width="7.08984375" style="6" customWidth="1"/>
    <col min="262" max="262" width="6.90625" style="6" customWidth="1"/>
    <col min="263" max="267" width="7" style="6" customWidth="1"/>
    <col min="268" max="273" width="7.54296875" style="6" customWidth="1"/>
    <col min="274" max="274" width="6.453125" style="6" customWidth="1"/>
    <col min="275" max="275" width="11.90625" style="6" bestFit="1" customWidth="1"/>
    <col min="276" max="512" width="9.08984375" style="6" customWidth="1"/>
    <col min="513" max="513" width="29.6328125" style="6" customWidth="1"/>
    <col min="514" max="514" width="6.453125" style="6" customWidth="1"/>
    <col min="515" max="515" width="7.54296875" style="6" customWidth="1"/>
    <col min="516" max="516" width="6.6328125" style="6" customWidth="1"/>
    <col min="517" max="517" width="7.08984375" style="6" customWidth="1"/>
    <col min="518" max="518" width="6.90625" style="6" customWidth="1"/>
    <col min="519" max="523" width="7" style="6" customWidth="1"/>
    <col min="524" max="529" width="7.54296875" style="6" customWidth="1"/>
    <col min="530" max="530" width="6.453125" style="6" customWidth="1"/>
    <col min="531" max="531" width="11.90625" style="6" bestFit="1" customWidth="1"/>
    <col min="532" max="768" width="9.08984375" style="6" customWidth="1"/>
    <col min="769" max="769" width="29.6328125" style="6" customWidth="1"/>
    <col min="770" max="770" width="6.453125" style="6" customWidth="1"/>
    <col min="771" max="771" width="7.54296875" style="6" customWidth="1"/>
    <col min="772" max="772" width="6.6328125" style="6" customWidth="1"/>
    <col min="773" max="773" width="7.08984375" style="6" customWidth="1"/>
    <col min="774" max="774" width="6.90625" style="6" customWidth="1"/>
    <col min="775" max="779" width="7" style="6" customWidth="1"/>
    <col min="780" max="785" width="7.54296875" style="6" customWidth="1"/>
    <col min="786" max="786" width="6.453125" style="6" customWidth="1"/>
    <col min="787" max="787" width="11.90625" style="6" bestFit="1" customWidth="1"/>
    <col min="788" max="1024" width="9.08984375" style="6" customWidth="1"/>
    <col min="1025" max="1025" width="29.6328125" style="6" customWidth="1"/>
    <col min="1026" max="1026" width="6.453125" style="6" customWidth="1"/>
    <col min="1027" max="1027" width="7.54296875" style="6" customWidth="1"/>
    <col min="1028" max="1028" width="6.6328125" style="6" customWidth="1"/>
    <col min="1029" max="1029" width="7.08984375" style="6" customWidth="1"/>
    <col min="1030" max="1030" width="6.90625" style="6" customWidth="1"/>
    <col min="1031" max="1035" width="7" style="6" customWidth="1"/>
    <col min="1036" max="1041" width="7.54296875" style="6" customWidth="1"/>
    <col min="1042" max="1042" width="6.453125" style="6" customWidth="1"/>
    <col min="1043" max="1043" width="11.90625" style="6" bestFit="1" customWidth="1"/>
    <col min="1044" max="1280" width="9.08984375" style="6" customWidth="1"/>
    <col min="1281" max="1281" width="29.6328125" style="6" customWidth="1"/>
    <col min="1282" max="1282" width="6.453125" style="6" customWidth="1"/>
    <col min="1283" max="1283" width="7.54296875" style="6" customWidth="1"/>
    <col min="1284" max="1284" width="6.6328125" style="6" customWidth="1"/>
    <col min="1285" max="1285" width="7.08984375" style="6" customWidth="1"/>
    <col min="1286" max="1286" width="6.90625" style="6" customWidth="1"/>
    <col min="1287" max="1291" width="7" style="6" customWidth="1"/>
    <col min="1292" max="1297" width="7.54296875" style="6" customWidth="1"/>
    <col min="1298" max="1298" width="6.453125" style="6" customWidth="1"/>
    <col min="1299" max="1299" width="11.90625" style="6" bestFit="1" customWidth="1"/>
    <col min="1300" max="1536" width="9.08984375" style="6" customWidth="1"/>
    <col min="1537" max="1537" width="29.6328125" style="6" customWidth="1"/>
    <col min="1538" max="1538" width="6.453125" style="6" customWidth="1"/>
    <col min="1539" max="1539" width="7.54296875" style="6" customWidth="1"/>
    <col min="1540" max="1540" width="6.6328125" style="6" customWidth="1"/>
    <col min="1541" max="1541" width="7.08984375" style="6" customWidth="1"/>
    <col min="1542" max="1542" width="6.90625" style="6" customWidth="1"/>
    <col min="1543" max="1547" width="7" style="6" customWidth="1"/>
    <col min="1548" max="1553" width="7.54296875" style="6" customWidth="1"/>
    <col min="1554" max="1554" width="6.453125" style="6" customWidth="1"/>
    <col min="1555" max="1555" width="11.90625" style="6" bestFit="1" customWidth="1"/>
    <col min="1556" max="1792" width="9.08984375" style="6" customWidth="1"/>
    <col min="1793" max="1793" width="29.6328125" style="6" customWidth="1"/>
    <col min="1794" max="1794" width="6.453125" style="6" customWidth="1"/>
    <col min="1795" max="1795" width="7.54296875" style="6" customWidth="1"/>
    <col min="1796" max="1796" width="6.6328125" style="6" customWidth="1"/>
    <col min="1797" max="1797" width="7.08984375" style="6" customWidth="1"/>
    <col min="1798" max="1798" width="6.90625" style="6" customWidth="1"/>
    <col min="1799" max="1803" width="7" style="6" customWidth="1"/>
    <col min="1804" max="1809" width="7.54296875" style="6" customWidth="1"/>
    <col min="1810" max="1810" width="6.453125" style="6" customWidth="1"/>
    <col min="1811" max="1811" width="11.90625" style="6" bestFit="1" customWidth="1"/>
    <col min="1812" max="2048" width="9.08984375" style="6" customWidth="1"/>
    <col min="2049" max="2049" width="29.6328125" style="6" customWidth="1"/>
    <col min="2050" max="2050" width="6.453125" style="6" customWidth="1"/>
    <col min="2051" max="2051" width="7.54296875" style="6" customWidth="1"/>
    <col min="2052" max="2052" width="6.6328125" style="6" customWidth="1"/>
    <col min="2053" max="2053" width="7.08984375" style="6" customWidth="1"/>
    <col min="2054" max="2054" width="6.90625" style="6" customWidth="1"/>
    <col min="2055" max="2059" width="7" style="6" customWidth="1"/>
    <col min="2060" max="2065" width="7.54296875" style="6" customWidth="1"/>
    <col min="2066" max="2066" width="6.453125" style="6" customWidth="1"/>
    <col min="2067" max="2067" width="11.90625" style="6" bestFit="1" customWidth="1"/>
    <col min="2068" max="2304" width="9.08984375" style="6" customWidth="1"/>
    <col min="2305" max="2305" width="29.6328125" style="6" customWidth="1"/>
    <col min="2306" max="2306" width="6.453125" style="6" customWidth="1"/>
    <col min="2307" max="2307" width="7.54296875" style="6" customWidth="1"/>
    <col min="2308" max="2308" width="6.6328125" style="6" customWidth="1"/>
    <col min="2309" max="2309" width="7.08984375" style="6" customWidth="1"/>
    <col min="2310" max="2310" width="6.90625" style="6" customWidth="1"/>
    <col min="2311" max="2315" width="7" style="6" customWidth="1"/>
    <col min="2316" max="2321" width="7.54296875" style="6" customWidth="1"/>
    <col min="2322" max="2322" width="6.453125" style="6" customWidth="1"/>
    <col min="2323" max="2323" width="11.90625" style="6" bestFit="1" customWidth="1"/>
    <col min="2324" max="2560" width="9.08984375" style="6" customWidth="1"/>
    <col min="2561" max="2561" width="29.6328125" style="6" customWidth="1"/>
    <col min="2562" max="2562" width="6.453125" style="6" customWidth="1"/>
    <col min="2563" max="2563" width="7.54296875" style="6" customWidth="1"/>
    <col min="2564" max="2564" width="6.6328125" style="6" customWidth="1"/>
    <col min="2565" max="2565" width="7.08984375" style="6" customWidth="1"/>
    <col min="2566" max="2566" width="6.90625" style="6" customWidth="1"/>
    <col min="2567" max="2571" width="7" style="6" customWidth="1"/>
    <col min="2572" max="2577" width="7.54296875" style="6" customWidth="1"/>
    <col min="2578" max="2578" width="6.453125" style="6" customWidth="1"/>
    <col min="2579" max="2579" width="11.90625" style="6" bestFit="1" customWidth="1"/>
    <col min="2580" max="2816" width="9.08984375" style="6" customWidth="1"/>
    <col min="2817" max="2817" width="29.6328125" style="6" customWidth="1"/>
    <col min="2818" max="2818" width="6.453125" style="6" customWidth="1"/>
    <col min="2819" max="2819" width="7.54296875" style="6" customWidth="1"/>
    <col min="2820" max="2820" width="6.6328125" style="6" customWidth="1"/>
    <col min="2821" max="2821" width="7.08984375" style="6" customWidth="1"/>
    <col min="2822" max="2822" width="6.90625" style="6" customWidth="1"/>
    <col min="2823" max="2827" width="7" style="6" customWidth="1"/>
    <col min="2828" max="2833" width="7.54296875" style="6" customWidth="1"/>
    <col min="2834" max="2834" width="6.453125" style="6" customWidth="1"/>
    <col min="2835" max="2835" width="11.90625" style="6" bestFit="1" customWidth="1"/>
    <col min="2836" max="3072" width="9.08984375" style="6" customWidth="1"/>
    <col min="3073" max="3073" width="29.6328125" style="6" customWidth="1"/>
    <col min="3074" max="3074" width="6.453125" style="6" customWidth="1"/>
    <col min="3075" max="3075" width="7.54296875" style="6" customWidth="1"/>
    <col min="3076" max="3076" width="6.6328125" style="6" customWidth="1"/>
    <col min="3077" max="3077" width="7.08984375" style="6" customWidth="1"/>
    <col min="3078" max="3078" width="6.90625" style="6" customWidth="1"/>
    <col min="3079" max="3083" width="7" style="6" customWidth="1"/>
    <col min="3084" max="3089" width="7.54296875" style="6" customWidth="1"/>
    <col min="3090" max="3090" width="6.453125" style="6" customWidth="1"/>
    <col min="3091" max="3091" width="11.90625" style="6" bestFit="1" customWidth="1"/>
    <col min="3092" max="3328" width="9.08984375" style="6" customWidth="1"/>
    <col min="3329" max="3329" width="29.6328125" style="6" customWidth="1"/>
    <col min="3330" max="3330" width="6.453125" style="6" customWidth="1"/>
    <col min="3331" max="3331" width="7.54296875" style="6" customWidth="1"/>
    <col min="3332" max="3332" width="6.6328125" style="6" customWidth="1"/>
    <col min="3333" max="3333" width="7.08984375" style="6" customWidth="1"/>
    <col min="3334" max="3334" width="6.90625" style="6" customWidth="1"/>
    <col min="3335" max="3339" width="7" style="6" customWidth="1"/>
    <col min="3340" max="3345" width="7.54296875" style="6" customWidth="1"/>
    <col min="3346" max="3346" width="6.453125" style="6" customWidth="1"/>
    <col min="3347" max="3347" width="11.90625" style="6" bestFit="1" customWidth="1"/>
    <col min="3348" max="3584" width="9.08984375" style="6" customWidth="1"/>
    <col min="3585" max="3585" width="29.6328125" style="6" customWidth="1"/>
    <col min="3586" max="3586" width="6.453125" style="6" customWidth="1"/>
    <col min="3587" max="3587" width="7.54296875" style="6" customWidth="1"/>
    <col min="3588" max="3588" width="6.6328125" style="6" customWidth="1"/>
    <col min="3589" max="3589" width="7.08984375" style="6" customWidth="1"/>
    <col min="3590" max="3590" width="6.90625" style="6" customWidth="1"/>
    <col min="3591" max="3595" width="7" style="6" customWidth="1"/>
    <col min="3596" max="3601" width="7.54296875" style="6" customWidth="1"/>
    <col min="3602" max="3602" width="6.453125" style="6" customWidth="1"/>
    <col min="3603" max="3603" width="11.90625" style="6" bestFit="1" customWidth="1"/>
    <col min="3604" max="3840" width="9.08984375" style="6" customWidth="1"/>
    <col min="3841" max="3841" width="29.6328125" style="6" customWidth="1"/>
    <col min="3842" max="3842" width="6.453125" style="6" customWidth="1"/>
    <col min="3843" max="3843" width="7.54296875" style="6" customWidth="1"/>
    <col min="3844" max="3844" width="6.6328125" style="6" customWidth="1"/>
    <col min="3845" max="3845" width="7.08984375" style="6" customWidth="1"/>
    <col min="3846" max="3846" width="6.90625" style="6" customWidth="1"/>
    <col min="3847" max="3851" width="7" style="6" customWidth="1"/>
    <col min="3852" max="3857" width="7.54296875" style="6" customWidth="1"/>
    <col min="3858" max="3858" width="6.453125" style="6" customWidth="1"/>
    <col min="3859" max="3859" width="11.90625" style="6" bestFit="1" customWidth="1"/>
    <col min="3860" max="4096" width="9.08984375" style="6" customWidth="1"/>
    <col min="4097" max="4097" width="29.6328125" style="6" customWidth="1"/>
    <col min="4098" max="4098" width="6.453125" style="6" customWidth="1"/>
    <col min="4099" max="4099" width="7.54296875" style="6" customWidth="1"/>
    <col min="4100" max="4100" width="6.6328125" style="6" customWidth="1"/>
    <col min="4101" max="4101" width="7.08984375" style="6" customWidth="1"/>
    <col min="4102" max="4102" width="6.90625" style="6" customWidth="1"/>
    <col min="4103" max="4107" width="7" style="6" customWidth="1"/>
    <col min="4108" max="4113" width="7.54296875" style="6" customWidth="1"/>
    <col min="4114" max="4114" width="6.453125" style="6" customWidth="1"/>
    <col min="4115" max="4115" width="11.90625" style="6" bestFit="1" customWidth="1"/>
    <col min="4116" max="4352" width="9.08984375" style="6" customWidth="1"/>
    <col min="4353" max="4353" width="29.6328125" style="6" customWidth="1"/>
    <col min="4354" max="4354" width="6.453125" style="6" customWidth="1"/>
    <col min="4355" max="4355" width="7.54296875" style="6" customWidth="1"/>
    <col min="4356" max="4356" width="6.6328125" style="6" customWidth="1"/>
    <col min="4357" max="4357" width="7.08984375" style="6" customWidth="1"/>
    <col min="4358" max="4358" width="6.90625" style="6" customWidth="1"/>
    <col min="4359" max="4363" width="7" style="6" customWidth="1"/>
    <col min="4364" max="4369" width="7.54296875" style="6" customWidth="1"/>
    <col min="4370" max="4370" width="6.453125" style="6" customWidth="1"/>
    <col min="4371" max="4371" width="11.90625" style="6" bestFit="1" customWidth="1"/>
    <col min="4372" max="4608" width="9.08984375" style="6" customWidth="1"/>
    <col min="4609" max="4609" width="29.6328125" style="6" customWidth="1"/>
    <col min="4610" max="4610" width="6.453125" style="6" customWidth="1"/>
    <col min="4611" max="4611" width="7.54296875" style="6" customWidth="1"/>
    <col min="4612" max="4612" width="6.6328125" style="6" customWidth="1"/>
    <col min="4613" max="4613" width="7.08984375" style="6" customWidth="1"/>
    <col min="4614" max="4614" width="6.90625" style="6" customWidth="1"/>
    <col min="4615" max="4619" width="7" style="6" customWidth="1"/>
    <col min="4620" max="4625" width="7.54296875" style="6" customWidth="1"/>
    <col min="4626" max="4626" width="6.453125" style="6" customWidth="1"/>
    <col min="4627" max="4627" width="11.90625" style="6" bestFit="1" customWidth="1"/>
    <col min="4628" max="4864" width="9.08984375" style="6" customWidth="1"/>
    <col min="4865" max="4865" width="29.6328125" style="6" customWidth="1"/>
    <col min="4866" max="4866" width="6.453125" style="6" customWidth="1"/>
    <col min="4867" max="4867" width="7.54296875" style="6" customWidth="1"/>
    <col min="4868" max="4868" width="6.6328125" style="6" customWidth="1"/>
    <col min="4869" max="4869" width="7.08984375" style="6" customWidth="1"/>
    <col min="4870" max="4870" width="6.90625" style="6" customWidth="1"/>
    <col min="4871" max="4875" width="7" style="6" customWidth="1"/>
    <col min="4876" max="4881" width="7.54296875" style="6" customWidth="1"/>
    <col min="4882" max="4882" width="6.453125" style="6" customWidth="1"/>
    <col min="4883" max="4883" width="11.90625" style="6" bestFit="1" customWidth="1"/>
    <col min="4884" max="5120" width="9.08984375" style="6" customWidth="1"/>
    <col min="5121" max="5121" width="29.6328125" style="6" customWidth="1"/>
    <col min="5122" max="5122" width="6.453125" style="6" customWidth="1"/>
    <col min="5123" max="5123" width="7.54296875" style="6" customWidth="1"/>
    <col min="5124" max="5124" width="6.6328125" style="6" customWidth="1"/>
    <col min="5125" max="5125" width="7.08984375" style="6" customWidth="1"/>
    <col min="5126" max="5126" width="6.90625" style="6" customWidth="1"/>
    <col min="5127" max="5131" width="7" style="6" customWidth="1"/>
    <col min="5132" max="5137" width="7.54296875" style="6" customWidth="1"/>
    <col min="5138" max="5138" width="6.453125" style="6" customWidth="1"/>
    <col min="5139" max="5139" width="11.90625" style="6" bestFit="1" customWidth="1"/>
    <col min="5140" max="5376" width="9.08984375" style="6" customWidth="1"/>
    <col min="5377" max="5377" width="29.6328125" style="6" customWidth="1"/>
    <col min="5378" max="5378" width="6.453125" style="6" customWidth="1"/>
    <col min="5379" max="5379" width="7.54296875" style="6" customWidth="1"/>
    <col min="5380" max="5380" width="6.6328125" style="6" customWidth="1"/>
    <col min="5381" max="5381" width="7.08984375" style="6" customWidth="1"/>
    <col min="5382" max="5382" width="6.90625" style="6" customWidth="1"/>
    <col min="5383" max="5387" width="7" style="6" customWidth="1"/>
    <col min="5388" max="5393" width="7.54296875" style="6" customWidth="1"/>
    <col min="5394" max="5394" width="6.453125" style="6" customWidth="1"/>
    <col min="5395" max="5395" width="11.90625" style="6" bestFit="1" customWidth="1"/>
    <col min="5396" max="5632" width="9.08984375" style="6" customWidth="1"/>
    <col min="5633" max="5633" width="29.6328125" style="6" customWidth="1"/>
    <col min="5634" max="5634" width="6.453125" style="6" customWidth="1"/>
    <col min="5635" max="5635" width="7.54296875" style="6" customWidth="1"/>
    <col min="5636" max="5636" width="6.6328125" style="6" customWidth="1"/>
    <col min="5637" max="5637" width="7.08984375" style="6" customWidth="1"/>
    <col min="5638" max="5638" width="6.90625" style="6" customWidth="1"/>
    <col min="5639" max="5643" width="7" style="6" customWidth="1"/>
    <col min="5644" max="5649" width="7.54296875" style="6" customWidth="1"/>
    <col min="5650" max="5650" width="6.453125" style="6" customWidth="1"/>
    <col min="5651" max="5651" width="11.90625" style="6" bestFit="1" customWidth="1"/>
    <col min="5652" max="5888" width="9.08984375" style="6" customWidth="1"/>
    <col min="5889" max="5889" width="29.6328125" style="6" customWidth="1"/>
    <col min="5890" max="5890" width="6.453125" style="6" customWidth="1"/>
    <col min="5891" max="5891" width="7.54296875" style="6" customWidth="1"/>
    <col min="5892" max="5892" width="6.6328125" style="6" customWidth="1"/>
    <col min="5893" max="5893" width="7.08984375" style="6" customWidth="1"/>
    <col min="5894" max="5894" width="6.90625" style="6" customWidth="1"/>
    <col min="5895" max="5899" width="7" style="6" customWidth="1"/>
    <col min="5900" max="5905" width="7.54296875" style="6" customWidth="1"/>
    <col min="5906" max="5906" width="6.453125" style="6" customWidth="1"/>
    <col min="5907" max="5907" width="11.90625" style="6" bestFit="1" customWidth="1"/>
    <col min="5908" max="6144" width="9.08984375" style="6" customWidth="1"/>
    <col min="6145" max="6145" width="29.6328125" style="6" customWidth="1"/>
    <col min="6146" max="6146" width="6.453125" style="6" customWidth="1"/>
    <col min="6147" max="6147" width="7.54296875" style="6" customWidth="1"/>
    <col min="6148" max="6148" width="6.6328125" style="6" customWidth="1"/>
    <col min="6149" max="6149" width="7.08984375" style="6" customWidth="1"/>
    <col min="6150" max="6150" width="6.90625" style="6" customWidth="1"/>
    <col min="6151" max="6155" width="7" style="6" customWidth="1"/>
    <col min="6156" max="6161" width="7.54296875" style="6" customWidth="1"/>
    <col min="6162" max="6162" width="6.453125" style="6" customWidth="1"/>
    <col min="6163" max="6163" width="11.90625" style="6" bestFit="1" customWidth="1"/>
    <col min="6164" max="6400" width="9.08984375" style="6" customWidth="1"/>
    <col min="6401" max="6401" width="29.6328125" style="6" customWidth="1"/>
    <col min="6402" max="6402" width="6.453125" style="6" customWidth="1"/>
    <col min="6403" max="6403" width="7.54296875" style="6" customWidth="1"/>
    <col min="6404" max="6404" width="6.6328125" style="6" customWidth="1"/>
    <col min="6405" max="6405" width="7.08984375" style="6" customWidth="1"/>
    <col min="6406" max="6406" width="6.90625" style="6" customWidth="1"/>
    <col min="6407" max="6411" width="7" style="6" customWidth="1"/>
    <col min="6412" max="6417" width="7.54296875" style="6" customWidth="1"/>
    <col min="6418" max="6418" width="6.453125" style="6" customWidth="1"/>
    <col min="6419" max="6419" width="11.90625" style="6" bestFit="1" customWidth="1"/>
    <col min="6420" max="6656" width="9.08984375" style="6" customWidth="1"/>
    <col min="6657" max="6657" width="29.6328125" style="6" customWidth="1"/>
    <col min="6658" max="6658" width="6.453125" style="6" customWidth="1"/>
    <col min="6659" max="6659" width="7.54296875" style="6" customWidth="1"/>
    <col min="6660" max="6660" width="6.6328125" style="6" customWidth="1"/>
    <col min="6661" max="6661" width="7.08984375" style="6" customWidth="1"/>
    <col min="6662" max="6662" width="6.90625" style="6" customWidth="1"/>
    <col min="6663" max="6667" width="7" style="6" customWidth="1"/>
    <col min="6668" max="6673" width="7.54296875" style="6" customWidth="1"/>
    <col min="6674" max="6674" width="6.453125" style="6" customWidth="1"/>
    <col min="6675" max="6675" width="11.90625" style="6" bestFit="1" customWidth="1"/>
    <col min="6676" max="6912" width="9.08984375" style="6" customWidth="1"/>
    <col min="6913" max="6913" width="29.6328125" style="6" customWidth="1"/>
    <col min="6914" max="6914" width="6.453125" style="6" customWidth="1"/>
    <col min="6915" max="6915" width="7.54296875" style="6" customWidth="1"/>
    <col min="6916" max="6916" width="6.6328125" style="6" customWidth="1"/>
    <col min="6917" max="6917" width="7.08984375" style="6" customWidth="1"/>
    <col min="6918" max="6918" width="6.90625" style="6" customWidth="1"/>
    <col min="6919" max="6923" width="7" style="6" customWidth="1"/>
    <col min="6924" max="6929" width="7.54296875" style="6" customWidth="1"/>
    <col min="6930" max="6930" width="6.453125" style="6" customWidth="1"/>
    <col min="6931" max="6931" width="11.90625" style="6" bestFit="1" customWidth="1"/>
    <col min="6932" max="7168" width="9.08984375" style="6" customWidth="1"/>
    <col min="7169" max="7169" width="29.6328125" style="6" customWidth="1"/>
    <col min="7170" max="7170" width="6.453125" style="6" customWidth="1"/>
    <col min="7171" max="7171" width="7.54296875" style="6" customWidth="1"/>
    <col min="7172" max="7172" width="6.6328125" style="6" customWidth="1"/>
    <col min="7173" max="7173" width="7.08984375" style="6" customWidth="1"/>
    <col min="7174" max="7174" width="6.90625" style="6" customWidth="1"/>
    <col min="7175" max="7179" width="7" style="6" customWidth="1"/>
    <col min="7180" max="7185" width="7.54296875" style="6" customWidth="1"/>
    <col min="7186" max="7186" width="6.453125" style="6" customWidth="1"/>
    <col min="7187" max="7187" width="11.90625" style="6" bestFit="1" customWidth="1"/>
    <col min="7188" max="7424" width="9.08984375" style="6" customWidth="1"/>
    <col min="7425" max="7425" width="29.6328125" style="6" customWidth="1"/>
    <col min="7426" max="7426" width="6.453125" style="6" customWidth="1"/>
    <col min="7427" max="7427" width="7.54296875" style="6" customWidth="1"/>
    <col min="7428" max="7428" width="6.6328125" style="6" customWidth="1"/>
    <col min="7429" max="7429" width="7.08984375" style="6" customWidth="1"/>
    <col min="7430" max="7430" width="6.90625" style="6" customWidth="1"/>
    <col min="7431" max="7435" width="7" style="6" customWidth="1"/>
    <col min="7436" max="7441" width="7.54296875" style="6" customWidth="1"/>
    <col min="7442" max="7442" width="6.453125" style="6" customWidth="1"/>
    <col min="7443" max="7443" width="11.90625" style="6" bestFit="1" customWidth="1"/>
    <col min="7444" max="7680" width="9.08984375" style="6" customWidth="1"/>
    <col min="7681" max="7681" width="29.6328125" style="6" customWidth="1"/>
    <col min="7682" max="7682" width="6.453125" style="6" customWidth="1"/>
    <col min="7683" max="7683" width="7.54296875" style="6" customWidth="1"/>
    <col min="7684" max="7684" width="6.6328125" style="6" customWidth="1"/>
    <col min="7685" max="7685" width="7.08984375" style="6" customWidth="1"/>
    <col min="7686" max="7686" width="6.90625" style="6" customWidth="1"/>
    <col min="7687" max="7691" width="7" style="6" customWidth="1"/>
    <col min="7692" max="7697" width="7.54296875" style="6" customWidth="1"/>
    <col min="7698" max="7698" width="6.453125" style="6" customWidth="1"/>
    <col min="7699" max="7699" width="11.90625" style="6" bestFit="1" customWidth="1"/>
    <col min="7700" max="7936" width="9.08984375" style="6" customWidth="1"/>
    <col min="7937" max="7937" width="29.6328125" style="6" customWidth="1"/>
    <col min="7938" max="7938" width="6.453125" style="6" customWidth="1"/>
    <col min="7939" max="7939" width="7.54296875" style="6" customWidth="1"/>
    <col min="7940" max="7940" width="6.6328125" style="6" customWidth="1"/>
    <col min="7941" max="7941" width="7.08984375" style="6" customWidth="1"/>
    <col min="7942" max="7942" width="6.90625" style="6" customWidth="1"/>
    <col min="7943" max="7947" width="7" style="6" customWidth="1"/>
    <col min="7948" max="7953" width="7.54296875" style="6" customWidth="1"/>
    <col min="7954" max="7954" width="6.453125" style="6" customWidth="1"/>
    <col min="7955" max="7955" width="11.90625" style="6" bestFit="1" customWidth="1"/>
    <col min="7956" max="8192" width="9.08984375" style="6" customWidth="1"/>
    <col min="8193" max="8193" width="29.6328125" style="6" customWidth="1"/>
    <col min="8194" max="8194" width="6.453125" style="6" customWidth="1"/>
    <col min="8195" max="8195" width="7.54296875" style="6" customWidth="1"/>
    <col min="8196" max="8196" width="6.6328125" style="6" customWidth="1"/>
    <col min="8197" max="8197" width="7.08984375" style="6" customWidth="1"/>
    <col min="8198" max="8198" width="6.90625" style="6" customWidth="1"/>
    <col min="8199" max="8203" width="7" style="6" customWidth="1"/>
    <col min="8204" max="8209" width="7.54296875" style="6" customWidth="1"/>
    <col min="8210" max="8210" width="6.453125" style="6" customWidth="1"/>
    <col min="8211" max="8211" width="11.90625" style="6" bestFit="1" customWidth="1"/>
    <col min="8212" max="8448" width="9.08984375" style="6" customWidth="1"/>
    <col min="8449" max="8449" width="29.6328125" style="6" customWidth="1"/>
    <col min="8450" max="8450" width="6.453125" style="6" customWidth="1"/>
    <col min="8451" max="8451" width="7.54296875" style="6" customWidth="1"/>
    <col min="8452" max="8452" width="6.6328125" style="6" customWidth="1"/>
    <col min="8453" max="8453" width="7.08984375" style="6" customWidth="1"/>
    <col min="8454" max="8454" width="6.90625" style="6" customWidth="1"/>
    <col min="8455" max="8459" width="7" style="6" customWidth="1"/>
    <col min="8460" max="8465" width="7.54296875" style="6" customWidth="1"/>
    <col min="8466" max="8466" width="6.453125" style="6" customWidth="1"/>
    <col min="8467" max="8467" width="11.90625" style="6" bestFit="1" customWidth="1"/>
    <col min="8468" max="8704" width="9.08984375" style="6" customWidth="1"/>
    <col min="8705" max="8705" width="29.6328125" style="6" customWidth="1"/>
    <col min="8706" max="8706" width="6.453125" style="6" customWidth="1"/>
    <col min="8707" max="8707" width="7.54296875" style="6" customWidth="1"/>
    <col min="8708" max="8708" width="6.6328125" style="6" customWidth="1"/>
    <col min="8709" max="8709" width="7.08984375" style="6" customWidth="1"/>
    <col min="8710" max="8710" width="6.90625" style="6" customWidth="1"/>
    <col min="8711" max="8715" width="7" style="6" customWidth="1"/>
    <col min="8716" max="8721" width="7.54296875" style="6" customWidth="1"/>
    <col min="8722" max="8722" width="6.453125" style="6" customWidth="1"/>
    <col min="8723" max="8723" width="11.90625" style="6" bestFit="1" customWidth="1"/>
    <col min="8724" max="8960" width="9.08984375" style="6" customWidth="1"/>
    <col min="8961" max="8961" width="29.6328125" style="6" customWidth="1"/>
    <col min="8962" max="8962" width="6.453125" style="6" customWidth="1"/>
    <col min="8963" max="8963" width="7.54296875" style="6" customWidth="1"/>
    <col min="8964" max="8964" width="6.6328125" style="6" customWidth="1"/>
    <col min="8965" max="8965" width="7.08984375" style="6" customWidth="1"/>
    <col min="8966" max="8966" width="6.90625" style="6" customWidth="1"/>
    <col min="8967" max="8971" width="7" style="6" customWidth="1"/>
    <col min="8972" max="8977" width="7.54296875" style="6" customWidth="1"/>
    <col min="8978" max="8978" width="6.453125" style="6" customWidth="1"/>
    <col min="8979" max="8979" width="11.90625" style="6" bestFit="1" customWidth="1"/>
    <col min="8980" max="9216" width="9.08984375" style="6" customWidth="1"/>
    <col min="9217" max="9217" width="29.6328125" style="6" customWidth="1"/>
    <col min="9218" max="9218" width="6.453125" style="6" customWidth="1"/>
    <col min="9219" max="9219" width="7.54296875" style="6" customWidth="1"/>
    <col min="9220" max="9220" width="6.6328125" style="6" customWidth="1"/>
    <col min="9221" max="9221" width="7.08984375" style="6" customWidth="1"/>
    <col min="9222" max="9222" width="6.90625" style="6" customWidth="1"/>
    <col min="9223" max="9227" width="7" style="6" customWidth="1"/>
    <col min="9228" max="9233" width="7.54296875" style="6" customWidth="1"/>
    <col min="9234" max="9234" width="6.453125" style="6" customWidth="1"/>
    <col min="9235" max="9235" width="11.90625" style="6" bestFit="1" customWidth="1"/>
    <col min="9236" max="9472" width="9.08984375" style="6" customWidth="1"/>
    <col min="9473" max="9473" width="29.6328125" style="6" customWidth="1"/>
    <col min="9474" max="9474" width="6.453125" style="6" customWidth="1"/>
    <col min="9475" max="9475" width="7.54296875" style="6" customWidth="1"/>
    <col min="9476" max="9476" width="6.6328125" style="6" customWidth="1"/>
    <col min="9477" max="9477" width="7.08984375" style="6" customWidth="1"/>
    <col min="9478" max="9478" width="6.90625" style="6" customWidth="1"/>
    <col min="9479" max="9483" width="7" style="6" customWidth="1"/>
    <col min="9484" max="9489" width="7.54296875" style="6" customWidth="1"/>
    <col min="9490" max="9490" width="6.453125" style="6" customWidth="1"/>
    <col min="9491" max="9491" width="11.90625" style="6" bestFit="1" customWidth="1"/>
    <col min="9492" max="9728" width="9.08984375" style="6" customWidth="1"/>
    <col min="9729" max="9729" width="29.6328125" style="6" customWidth="1"/>
    <col min="9730" max="9730" width="6.453125" style="6" customWidth="1"/>
    <col min="9731" max="9731" width="7.54296875" style="6" customWidth="1"/>
    <col min="9732" max="9732" width="6.6328125" style="6" customWidth="1"/>
    <col min="9733" max="9733" width="7.08984375" style="6" customWidth="1"/>
    <col min="9734" max="9734" width="6.90625" style="6" customWidth="1"/>
    <col min="9735" max="9739" width="7" style="6" customWidth="1"/>
    <col min="9740" max="9745" width="7.54296875" style="6" customWidth="1"/>
    <col min="9746" max="9746" width="6.453125" style="6" customWidth="1"/>
    <col min="9747" max="9747" width="11.90625" style="6" bestFit="1" customWidth="1"/>
    <col min="9748" max="9984" width="9.08984375" style="6" customWidth="1"/>
    <col min="9985" max="9985" width="29.6328125" style="6" customWidth="1"/>
    <col min="9986" max="9986" width="6.453125" style="6" customWidth="1"/>
    <col min="9987" max="9987" width="7.54296875" style="6" customWidth="1"/>
    <col min="9988" max="9988" width="6.6328125" style="6" customWidth="1"/>
    <col min="9989" max="9989" width="7.08984375" style="6" customWidth="1"/>
    <col min="9990" max="9990" width="6.90625" style="6" customWidth="1"/>
    <col min="9991" max="9995" width="7" style="6" customWidth="1"/>
    <col min="9996" max="10001" width="7.54296875" style="6" customWidth="1"/>
    <col min="10002" max="10002" width="6.453125" style="6" customWidth="1"/>
    <col min="10003" max="10003" width="11.90625" style="6" bestFit="1" customWidth="1"/>
    <col min="10004" max="10240" width="9.08984375" style="6" customWidth="1"/>
    <col min="10241" max="10241" width="29.6328125" style="6" customWidth="1"/>
    <col min="10242" max="10242" width="6.453125" style="6" customWidth="1"/>
    <col min="10243" max="10243" width="7.54296875" style="6" customWidth="1"/>
    <col min="10244" max="10244" width="6.6328125" style="6" customWidth="1"/>
    <col min="10245" max="10245" width="7.08984375" style="6" customWidth="1"/>
    <col min="10246" max="10246" width="6.90625" style="6" customWidth="1"/>
    <col min="10247" max="10251" width="7" style="6" customWidth="1"/>
    <col min="10252" max="10257" width="7.54296875" style="6" customWidth="1"/>
    <col min="10258" max="10258" width="6.453125" style="6" customWidth="1"/>
    <col min="10259" max="10259" width="11.90625" style="6" bestFit="1" customWidth="1"/>
    <col min="10260" max="10496" width="9.08984375" style="6" customWidth="1"/>
    <col min="10497" max="10497" width="29.6328125" style="6" customWidth="1"/>
    <col min="10498" max="10498" width="6.453125" style="6" customWidth="1"/>
    <col min="10499" max="10499" width="7.54296875" style="6" customWidth="1"/>
    <col min="10500" max="10500" width="6.6328125" style="6" customWidth="1"/>
    <col min="10501" max="10501" width="7.08984375" style="6" customWidth="1"/>
    <col min="10502" max="10502" width="6.90625" style="6" customWidth="1"/>
    <col min="10503" max="10507" width="7" style="6" customWidth="1"/>
    <col min="10508" max="10513" width="7.54296875" style="6" customWidth="1"/>
    <col min="10514" max="10514" width="6.453125" style="6" customWidth="1"/>
    <col min="10515" max="10515" width="11.90625" style="6" bestFit="1" customWidth="1"/>
    <col min="10516" max="10752" width="9.08984375" style="6" customWidth="1"/>
    <col min="10753" max="10753" width="29.6328125" style="6" customWidth="1"/>
    <col min="10754" max="10754" width="6.453125" style="6" customWidth="1"/>
    <col min="10755" max="10755" width="7.54296875" style="6" customWidth="1"/>
    <col min="10756" max="10756" width="6.6328125" style="6" customWidth="1"/>
    <col min="10757" max="10757" width="7.08984375" style="6" customWidth="1"/>
    <col min="10758" max="10758" width="6.90625" style="6" customWidth="1"/>
    <col min="10759" max="10763" width="7" style="6" customWidth="1"/>
    <col min="10764" max="10769" width="7.54296875" style="6" customWidth="1"/>
    <col min="10770" max="10770" width="6.453125" style="6" customWidth="1"/>
    <col min="10771" max="10771" width="11.90625" style="6" bestFit="1" customWidth="1"/>
    <col min="10772" max="11008" width="9.08984375" style="6" customWidth="1"/>
    <col min="11009" max="11009" width="29.6328125" style="6" customWidth="1"/>
    <col min="11010" max="11010" width="6.453125" style="6" customWidth="1"/>
    <col min="11011" max="11011" width="7.54296875" style="6" customWidth="1"/>
    <col min="11012" max="11012" width="6.6328125" style="6" customWidth="1"/>
    <col min="11013" max="11013" width="7.08984375" style="6" customWidth="1"/>
    <col min="11014" max="11014" width="6.90625" style="6" customWidth="1"/>
    <col min="11015" max="11019" width="7" style="6" customWidth="1"/>
    <col min="11020" max="11025" width="7.54296875" style="6" customWidth="1"/>
    <col min="11026" max="11026" width="6.453125" style="6" customWidth="1"/>
    <col min="11027" max="11027" width="11.90625" style="6" bestFit="1" customWidth="1"/>
    <col min="11028" max="11264" width="9.08984375" style="6" customWidth="1"/>
    <col min="11265" max="11265" width="29.6328125" style="6" customWidth="1"/>
    <col min="11266" max="11266" width="6.453125" style="6" customWidth="1"/>
    <col min="11267" max="11267" width="7.54296875" style="6" customWidth="1"/>
    <col min="11268" max="11268" width="6.6328125" style="6" customWidth="1"/>
    <col min="11269" max="11269" width="7.08984375" style="6" customWidth="1"/>
    <col min="11270" max="11270" width="6.90625" style="6" customWidth="1"/>
    <col min="11271" max="11275" width="7" style="6" customWidth="1"/>
    <col min="11276" max="11281" width="7.54296875" style="6" customWidth="1"/>
    <col min="11282" max="11282" width="6.453125" style="6" customWidth="1"/>
    <col min="11283" max="11283" width="11.90625" style="6" bestFit="1" customWidth="1"/>
    <col min="11284" max="11520" width="9.08984375" style="6" customWidth="1"/>
    <col min="11521" max="11521" width="29.6328125" style="6" customWidth="1"/>
    <col min="11522" max="11522" width="6.453125" style="6" customWidth="1"/>
    <col min="11523" max="11523" width="7.54296875" style="6" customWidth="1"/>
    <col min="11524" max="11524" width="6.6328125" style="6" customWidth="1"/>
    <col min="11525" max="11525" width="7.08984375" style="6" customWidth="1"/>
    <col min="11526" max="11526" width="6.90625" style="6" customWidth="1"/>
    <col min="11527" max="11531" width="7" style="6" customWidth="1"/>
    <col min="11532" max="11537" width="7.54296875" style="6" customWidth="1"/>
    <col min="11538" max="11538" width="6.453125" style="6" customWidth="1"/>
    <col min="11539" max="11539" width="11.90625" style="6" bestFit="1" customWidth="1"/>
    <col min="11540" max="11776" width="9.08984375" style="6" customWidth="1"/>
    <col min="11777" max="11777" width="29.6328125" style="6" customWidth="1"/>
    <col min="11778" max="11778" width="6.453125" style="6" customWidth="1"/>
    <col min="11779" max="11779" width="7.54296875" style="6" customWidth="1"/>
    <col min="11780" max="11780" width="6.6328125" style="6" customWidth="1"/>
    <col min="11781" max="11781" width="7.08984375" style="6" customWidth="1"/>
    <col min="11782" max="11782" width="6.90625" style="6" customWidth="1"/>
    <col min="11783" max="11787" width="7" style="6" customWidth="1"/>
    <col min="11788" max="11793" width="7.54296875" style="6" customWidth="1"/>
    <col min="11794" max="11794" width="6.453125" style="6" customWidth="1"/>
    <col min="11795" max="11795" width="11.90625" style="6" bestFit="1" customWidth="1"/>
    <col min="11796" max="12032" width="9.08984375" style="6" customWidth="1"/>
    <col min="12033" max="12033" width="29.6328125" style="6" customWidth="1"/>
    <col min="12034" max="12034" width="6.453125" style="6" customWidth="1"/>
    <col min="12035" max="12035" width="7.54296875" style="6" customWidth="1"/>
    <col min="12036" max="12036" width="6.6328125" style="6" customWidth="1"/>
    <col min="12037" max="12037" width="7.08984375" style="6" customWidth="1"/>
    <col min="12038" max="12038" width="6.90625" style="6" customWidth="1"/>
    <col min="12039" max="12043" width="7" style="6" customWidth="1"/>
    <col min="12044" max="12049" width="7.54296875" style="6" customWidth="1"/>
    <col min="12050" max="12050" width="6.453125" style="6" customWidth="1"/>
    <col min="12051" max="12051" width="11.90625" style="6" bestFit="1" customWidth="1"/>
    <col min="12052" max="12288" width="9.08984375" style="6" customWidth="1"/>
    <col min="12289" max="12289" width="29.6328125" style="6" customWidth="1"/>
    <col min="12290" max="12290" width="6.453125" style="6" customWidth="1"/>
    <col min="12291" max="12291" width="7.54296875" style="6" customWidth="1"/>
    <col min="12292" max="12292" width="6.6328125" style="6" customWidth="1"/>
    <col min="12293" max="12293" width="7.08984375" style="6" customWidth="1"/>
    <col min="12294" max="12294" width="6.90625" style="6" customWidth="1"/>
    <col min="12295" max="12299" width="7" style="6" customWidth="1"/>
    <col min="12300" max="12305" width="7.54296875" style="6" customWidth="1"/>
    <col min="12306" max="12306" width="6.453125" style="6" customWidth="1"/>
    <col min="12307" max="12307" width="11.90625" style="6" bestFit="1" customWidth="1"/>
    <col min="12308" max="12544" width="9.08984375" style="6" customWidth="1"/>
    <col min="12545" max="12545" width="29.6328125" style="6" customWidth="1"/>
    <col min="12546" max="12546" width="6.453125" style="6" customWidth="1"/>
    <col min="12547" max="12547" width="7.54296875" style="6" customWidth="1"/>
    <col min="12548" max="12548" width="6.6328125" style="6" customWidth="1"/>
    <col min="12549" max="12549" width="7.08984375" style="6" customWidth="1"/>
    <col min="12550" max="12550" width="6.90625" style="6" customWidth="1"/>
    <col min="12551" max="12555" width="7" style="6" customWidth="1"/>
    <col min="12556" max="12561" width="7.54296875" style="6" customWidth="1"/>
    <col min="12562" max="12562" width="6.453125" style="6" customWidth="1"/>
    <col min="12563" max="12563" width="11.90625" style="6" bestFit="1" customWidth="1"/>
    <col min="12564" max="12800" width="9.08984375" style="6" customWidth="1"/>
    <col min="12801" max="12801" width="29.6328125" style="6" customWidth="1"/>
    <col min="12802" max="12802" width="6.453125" style="6" customWidth="1"/>
    <col min="12803" max="12803" width="7.54296875" style="6" customWidth="1"/>
    <col min="12804" max="12804" width="6.6328125" style="6" customWidth="1"/>
    <col min="12805" max="12805" width="7.08984375" style="6" customWidth="1"/>
    <col min="12806" max="12806" width="6.90625" style="6" customWidth="1"/>
    <col min="12807" max="12811" width="7" style="6" customWidth="1"/>
    <col min="12812" max="12817" width="7.54296875" style="6" customWidth="1"/>
    <col min="12818" max="12818" width="6.453125" style="6" customWidth="1"/>
    <col min="12819" max="12819" width="11.90625" style="6" bestFit="1" customWidth="1"/>
    <col min="12820" max="13056" width="9.08984375" style="6" customWidth="1"/>
    <col min="13057" max="13057" width="29.6328125" style="6" customWidth="1"/>
    <col min="13058" max="13058" width="6.453125" style="6" customWidth="1"/>
    <col min="13059" max="13059" width="7.54296875" style="6" customWidth="1"/>
    <col min="13060" max="13060" width="6.6328125" style="6" customWidth="1"/>
    <col min="13061" max="13061" width="7.08984375" style="6" customWidth="1"/>
    <col min="13062" max="13062" width="6.90625" style="6" customWidth="1"/>
    <col min="13063" max="13067" width="7" style="6" customWidth="1"/>
    <col min="13068" max="13073" width="7.54296875" style="6" customWidth="1"/>
    <col min="13074" max="13074" width="6.453125" style="6" customWidth="1"/>
    <col min="13075" max="13075" width="11.90625" style="6" bestFit="1" customWidth="1"/>
    <col min="13076" max="13312" width="9.08984375" style="6" customWidth="1"/>
    <col min="13313" max="13313" width="29.6328125" style="6" customWidth="1"/>
    <col min="13314" max="13314" width="6.453125" style="6" customWidth="1"/>
    <col min="13315" max="13315" width="7.54296875" style="6" customWidth="1"/>
    <col min="13316" max="13316" width="6.6328125" style="6" customWidth="1"/>
    <col min="13317" max="13317" width="7.08984375" style="6" customWidth="1"/>
    <col min="13318" max="13318" width="6.90625" style="6" customWidth="1"/>
    <col min="13319" max="13323" width="7" style="6" customWidth="1"/>
    <col min="13324" max="13329" width="7.54296875" style="6" customWidth="1"/>
    <col min="13330" max="13330" width="6.453125" style="6" customWidth="1"/>
    <col min="13331" max="13331" width="11.90625" style="6" bestFit="1" customWidth="1"/>
    <col min="13332" max="13568" width="9.08984375" style="6" customWidth="1"/>
    <col min="13569" max="13569" width="29.6328125" style="6" customWidth="1"/>
    <col min="13570" max="13570" width="6.453125" style="6" customWidth="1"/>
    <col min="13571" max="13571" width="7.54296875" style="6" customWidth="1"/>
    <col min="13572" max="13572" width="6.6328125" style="6" customWidth="1"/>
    <col min="13573" max="13573" width="7.08984375" style="6" customWidth="1"/>
    <col min="13574" max="13574" width="6.90625" style="6" customWidth="1"/>
    <col min="13575" max="13579" width="7" style="6" customWidth="1"/>
    <col min="13580" max="13585" width="7.54296875" style="6" customWidth="1"/>
    <col min="13586" max="13586" width="6.453125" style="6" customWidth="1"/>
    <col min="13587" max="13587" width="11.90625" style="6" bestFit="1" customWidth="1"/>
    <col min="13588" max="13824" width="9.08984375" style="6" customWidth="1"/>
    <col min="13825" max="13825" width="29.6328125" style="6" customWidth="1"/>
    <col min="13826" max="13826" width="6.453125" style="6" customWidth="1"/>
    <col min="13827" max="13827" width="7.54296875" style="6" customWidth="1"/>
    <col min="13828" max="13828" width="6.6328125" style="6" customWidth="1"/>
    <col min="13829" max="13829" width="7.08984375" style="6" customWidth="1"/>
    <col min="13830" max="13830" width="6.90625" style="6" customWidth="1"/>
    <col min="13831" max="13835" width="7" style="6" customWidth="1"/>
    <col min="13836" max="13841" width="7.54296875" style="6" customWidth="1"/>
    <col min="13842" max="13842" width="6.453125" style="6" customWidth="1"/>
    <col min="13843" max="13843" width="11.90625" style="6" bestFit="1" customWidth="1"/>
    <col min="13844" max="14080" width="9.08984375" style="6" customWidth="1"/>
    <col min="14081" max="14081" width="29.6328125" style="6" customWidth="1"/>
    <col min="14082" max="14082" width="6.453125" style="6" customWidth="1"/>
    <col min="14083" max="14083" width="7.54296875" style="6" customWidth="1"/>
    <col min="14084" max="14084" width="6.6328125" style="6" customWidth="1"/>
    <col min="14085" max="14085" width="7.08984375" style="6" customWidth="1"/>
    <col min="14086" max="14086" width="6.90625" style="6" customWidth="1"/>
    <col min="14087" max="14091" width="7" style="6" customWidth="1"/>
    <col min="14092" max="14097" width="7.54296875" style="6" customWidth="1"/>
    <col min="14098" max="14098" width="6.453125" style="6" customWidth="1"/>
    <col min="14099" max="14099" width="11.90625" style="6" bestFit="1" customWidth="1"/>
    <col min="14100" max="14336" width="9.08984375" style="6" customWidth="1"/>
    <col min="14337" max="14337" width="29.6328125" style="6" customWidth="1"/>
    <col min="14338" max="14338" width="6.453125" style="6" customWidth="1"/>
    <col min="14339" max="14339" width="7.54296875" style="6" customWidth="1"/>
    <col min="14340" max="14340" width="6.6328125" style="6" customWidth="1"/>
    <col min="14341" max="14341" width="7.08984375" style="6" customWidth="1"/>
    <col min="14342" max="14342" width="6.90625" style="6" customWidth="1"/>
    <col min="14343" max="14347" width="7" style="6" customWidth="1"/>
    <col min="14348" max="14353" width="7.54296875" style="6" customWidth="1"/>
    <col min="14354" max="14354" width="6.453125" style="6" customWidth="1"/>
    <col min="14355" max="14355" width="11.90625" style="6" bestFit="1" customWidth="1"/>
    <col min="14356" max="14592" width="9.08984375" style="6" customWidth="1"/>
    <col min="14593" max="14593" width="29.6328125" style="6" customWidth="1"/>
    <col min="14594" max="14594" width="6.453125" style="6" customWidth="1"/>
    <col min="14595" max="14595" width="7.54296875" style="6" customWidth="1"/>
    <col min="14596" max="14596" width="6.6328125" style="6" customWidth="1"/>
    <col min="14597" max="14597" width="7.08984375" style="6" customWidth="1"/>
    <col min="14598" max="14598" width="6.90625" style="6" customWidth="1"/>
    <col min="14599" max="14603" width="7" style="6" customWidth="1"/>
    <col min="14604" max="14609" width="7.54296875" style="6" customWidth="1"/>
    <col min="14610" max="14610" width="6.453125" style="6" customWidth="1"/>
    <col min="14611" max="14611" width="11.90625" style="6" bestFit="1" customWidth="1"/>
    <col min="14612" max="14848" width="9.08984375" style="6" customWidth="1"/>
    <col min="14849" max="14849" width="29.6328125" style="6" customWidth="1"/>
    <col min="14850" max="14850" width="6.453125" style="6" customWidth="1"/>
    <col min="14851" max="14851" width="7.54296875" style="6" customWidth="1"/>
    <col min="14852" max="14852" width="6.6328125" style="6" customWidth="1"/>
    <col min="14853" max="14853" width="7.08984375" style="6" customWidth="1"/>
    <col min="14854" max="14854" width="6.90625" style="6" customWidth="1"/>
    <col min="14855" max="14859" width="7" style="6" customWidth="1"/>
    <col min="14860" max="14865" width="7.54296875" style="6" customWidth="1"/>
    <col min="14866" max="14866" width="6.453125" style="6" customWidth="1"/>
    <col min="14867" max="14867" width="11.90625" style="6" bestFit="1" customWidth="1"/>
    <col min="14868" max="15104" width="9.08984375" style="6" customWidth="1"/>
    <col min="15105" max="15105" width="29.6328125" style="6" customWidth="1"/>
    <col min="15106" max="15106" width="6.453125" style="6" customWidth="1"/>
    <col min="15107" max="15107" width="7.54296875" style="6" customWidth="1"/>
    <col min="15108" max="15108" width="6.6328125" style="6" customWidth="1"/>
    <col min="15109" max="15109" width="7.08984375" style="6" customWidth="1"/>
    <col min="15110" max="15110" width="6.90625" style="6" customWidth="1"/>
    <col min="15111" max="15115" width="7" style="6" customWidth="1"/>
    <col min="15116" max="15121" width="7.54296875" style="6" customWidth="1"/>
    <col min="15122" max="15122" width="6.453125" style="6" customWidth="1"/>
    <col min="15123" max="15123" width="11.90625" style="6" bestFit="1" customWidth="1"/>
    <col min="15124" max="15360" width="9.08984375" style="6" customWidth="1"/>
    <col min="15361" max="15361" width="29.6328125" style="6" customWidth="1"/>
    <col min="15362" max="15362" width="6.453125" style="6" customWidth="1"/>
    <col min="15363" max="15363" width="7.54296875" style="6" customWidth="1"/>
    <col min="15364" max="15364" width="6.6328125" style="6" customWidth="1"/>
    <col min="15365" max="15365" width="7.08984375" style="6" customWidth="1"/>
    <col min="15366" max="15366" width="6.90625" style="6" customWidth="1"/>
    <col min="15367" max="15371" width="7" style="6" customWidth="1"/>
    <col min="15372" max="15377" width="7.54296875" style="6" customWidth="1"/>
    <col min="15378" max="15378" width="6.453125" style="6" customWidth="1"/>
    <col min="15379" max="15379" width="11.90625" style="6" bestFit="1" customWidth="1"/>
    <col min="15380" max="15616" width="9.08984375" style="6" customWidth="1"/>
    <col min="15617" max="15617" width="29.6328125" style="6" customWidth="1"/>
    <col min="15618" max="15618" width="6.453125" style="6" customWidth="1"/>
    <col min="15619" max="15619" width="7.54296875" style="6" customWidth="1"/>
    <col min="15620" max="15620" width="6.6328125" style="6" customWidth="1"/>
    <col min="15621" max="15621" width="7.08984375" style="6" customWidth="1"/>
    <col min="15622" max="15622" width="6.90625" style="6" customWidth="1"/>
    <col min="15623" max="15627" width="7" style="6" customWidth="1"/>
    <col min="15628" max="15633" width="7.54296875" style="6" customWidth="1"/>
    <col min="15634" max="15634" width="6.453125" style="6" customWidth="1"/>
    <col min="15635" max="15635" width="11.90625" style="6" bestFit="1" customWidth="1"/>
    <col min="15636" max="15872" width="9.08984375" style="6" customWidth="1"/>
    <col min="15873" max="15873" width="29.6328125" style="6" customWidth="1"/>
    <col min="15874" max="15874" width="6.453125" style="6" customWidth="1"/>
    <col min="15875" max="15875" width="7.54296875" style="6" customWidth="1"/>
    <col min="15876" max="15876" width="6.6328125" style="6" customWidth="1"/>
    <col min="15877" max="15877" width="7.08984375" style="6" customWidth="1"/>
    <col min="15878" max="15878" width="6.90625" style="6" customWidth="1"/>
    <col min="15879" max="15883" width="7" style="6" customWidth="1"/>
    <col min="15884" max="15889" width="7.54296875" style="6" customWidth="1"/>
    <col min="15890" max="15890" width="6.453125" style="6" customWidth="1"/>
    <col min="15891" max="15891" width="11.90625" style="6" bestFit="1" customWidth="1"/>
    <col min="15892" max="16128" width="9.08984375" style="6" customWidth="1"/>
    <col min="16129" max="16129" width="29.6328125" style="6" customWidth="1"/>
    <col min="16130" max="16130" width="6.453125" style="6" customWidth="1"/>
    <col min="16131" max="16131" width="7.54296875" style="6" customWidth="1"/>
    <col min="16132" max="16132" width="6.6328125" style="6" customWidth="1"/>
    <col min="16133" max="16133" width="7.08984375" style="6" customWidth="1"/>
    <col min="16134" max="16134" width="6.90625" style="6" customWidth="1"/>
    <col min="16135" max="16139" width="7" style="6" customWidth="1"/>
    <col min="16140" max="16145" width="7.54296875" style="6" customWidth="1"/>
    <col min="16146" max="16146" width="6.453125" style="6" customWidth="1"/>
    <col min="16147" max="16147" width="11.90625" style="6" bestFit="1" customWidth="1"/>
    <col min="16148" max="16384" width="9.08984375" style="6" customWidth="1"/>
  </cols>
  <sheetData>
    <row r="2" spans="1:19" ht="18.75" customHeight="1" x14ac:dyDescent="0.35">
      <c r="A2" s="156" t="s">
        <v>385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4" spans="1:19" s="45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70.5" customHeight="1" x14ac:dyDescent="0.35">
      <c r="A5" s="166" t="s">
        <v>2</v>
      </c>
      <c r="B5" s="162" t="s">
        <v>71</v>
      </c>
      <c r="C5" s="161"/>
      <c r="D5" s="162" t="s">
        <v>386</v>
      </c>
      <c r="E5" s="161"/>
      <c r="F5" s="162" t="s">
        <v>387</v>
      </c>
      <c r="G5" s="161"/>
      <c r="H5" s="162" t="s">
        <v>255</v>
      </c>
      <c r="I5" s="161"/>
      <c r="J5" s="162" t="s">
        <v>388</v>
      </c>
      <c r="K5" s="161"/>
      <c r="L5" s="162" t="s">
        <v>257</v>
      </c>
      <c r="M5" s="161"/>
      <c r="N5" s="162"/>
      <c r="O5" s="161"/>
      <c r="P5" s="162"/>
      <c r="Q5" s="161"/>
      <c r="R5" s="162" t="s">
        <v>6</v>
      </c>
      <c r="S5" s="162" t="s">
        <v>7</v>
      </c>
    </row>
    <row r="6" spans="1:19" x14ac:dyDescent="0.3">
      <c r="A6" s="159"/>
      <c r="B6" s="97" t="s">
        <v>8</v>
      </c>
      <c r="C6" s="97" t="s">
        <v>9</v>
      </c>
      <c r="D6" s="97" t="s">
        <v>8</v>
      </c>
      <c r="E6" s="97" t="s">
        <v>9</v>
      </c>
      <c r="F6" s="97" t="s">
        <v>8</v>
      </c>
      <c r="G6" s="97" t="s">
        <v>9</v>
      </c>
      <c r="H6" s="97" t="s">
        <v>8</v>
      </c>
      <c r="I6" s="97" t="s">
        <v>9</v>
      </c>
      <c r="J6" s="97" t="s">
        <v>8</v>
      </c>
      <c r="K6" s="97" t="s">
        <v>9</v>
      </c>
      <c r="L6" s="97" t="s">
        <v>8</v>
      </c>
      <c r="M6" s="97" t="s">
        <v>9</v>
      </c>
      <c r="N6" s="97" t="s">
        <v>8</v>
      </c>
      <c r="O6" s="97" t="s">
        <v>9</v>
      </c>
      <c r="P6" s="97" t="s">
        <v>8</v>
      </c>
      <c r="Q6" s="97" t="s">
        <v>9</v>
      </c>
      <c r="R6" s="159"/>
      <c r="S6" s="159"/>
    </row>
    <row r="7" spans="1:19" x14ac:dyDescent="0.3">
      <c r="A7" s="137" t="s">
        <v>396</v>
      </c>
      <c r="B7" s="138">
        <v>66</v>
      </c>
      <c r="C7" s="138">
        <v>1</v>
      </c>
      <c r="D7" s="138">
        <v>90</v>
      </c>
      <c r="E7" s="138">
        <v>1</v>
      </c>
      <c r="F7" s="138">
        <v>85</v>
      </c>
      <c r="G7" s="138">
        <v>1</v>
      </c>
      <c r="H7" s="138">
        <v>90</v>
      </c>
      <c r="I7" s="138">
        <v>1</v>
      </c>
      <c r="J7" s="138">
        <v>85</v>
      </c>
      <c r="K7" s="138">
        <v>1</v>
      </c>
      <c r="L7" s="138">
        <v>90</v>
      </c>
      <c r="M7" s="138">
        <v>1</v>
      </c>
      <c r="N7" s="138"/>
      <c r="O7" s="138"/>
      <c r="P7" s="138"/>
      <c r="Q7" s="138"/>
      <c r="R7" s="138"/>
      <c r="S7" s="139">
        <f t="shared" ref="S7:S15" si="0">95*(B7*C7+D7*E7+F7*G7+H7*I7+J7*K7+L7*M7)/((C7+E7+G7+I7+K7+M7)*100)+R7</f>
        <v>80.11666666666666</v>
      </c>
    </row>
    <row r="8" spans="1:19" x14ac:dyDescent="0.3">
      <c r="A8" s="137" t="s">
        <v>390</v>
      </c>
      <c r="B8" s="138">
        <v>66</v>
      </c>
      <c r="C8" s="138">
        <v>1</v>
      </c>
      <c r="D8" s="138">
        <v>78</v>
      </c>
      <c r="E8" s="138">
        <v>1</v>
      </c>
      <c r="F8" s="138">
        <v>82</v>
      </c>
      <c r="G8" s="138">
        <v>1</v>
      </c>
      <c r="H8" s="138">
        <v>90</v>
      </c>
      <c r="I8" s="138">
        <v>1</v>
      </c>
      <c r="J8" s="138">
        <v>82</v>
      </c>
      <c r="K8" s="138">
        <v>1</v>
      </c>
      <c r="L8" s="138">
        <v>90</v>
      </c>
      <c r="M8" s="138">
        <v>1</v>
      </c>
      <c r="N8" s="138"/>
      <c r="O8" s="138"/>
      <c r="P8" s="138"/>
      <c r="Q8" s="138"/>
      <c r="R8" s="138"/>
      <c r="S8" s="139">
        <f t="shared" si="0"/>
        <v>77.266666666666666</v>
      </c>
    </row>
    <row r="9" spans="1:19" x14ac:dyDescent="0.3">
      <c r="A9" s="137" t="s">
        <v>404</v>
      </c>
      <c r="B9" s="138">
        <v>66</v>
      </c>
      <c r="C9" s="138">
        <v>1</v>
      </c>
      <c r="D9" s="138">
        <v>70</v>
      </c>
      <c r="E9" s="138">
        <v>1</v>
      </c>
      <c r="F9" s="138">
        <v>83</v>
      </c>
      <c r="G9" s="138">
        <v>1</v>
      </c>
      <c r="H9" s="138">
        <v>90</v>
      </c>
      <c r="I9" s="138">
        <v>1</v>
      </c>
      <c r="J9" s="138">
        <v>83</v>
      </c>
      <c r="K9" s="138">
        <v>1</v>
      </c>
      <c r="L9" s="138">
        <v>90</v>
      </c>
      <c r="M9" s="138">
        <v>1</v>
      </c>
      <c r="N9" s="138"/>
      <c r="O9" s="138"/>
      <c r="P9" s="138"/>
      <c r="Q9" s="138"/>
      <c r="R9" s="138"/>
      <c r="S9" s="139">
        <f t="shared" si="0"/>
        <v>76.316666666666663</v>
      </c>
    </row>
    <row r="10" spans="1:19" x14ac:dyDescent="0.3">
      <c r="A10" s="137" t="s">
        <v>395</v>
      </c>
      <c r="B10" s="138">
        <v>80</v>
      </c>
      <c r="C10" s="138">
        <v>1</v>
      </c>
      <c r="D10" s="138">
        <v>70</v>
      </c>
      <c r="E10" s="138">
        <v>1</v>
      </c>
      <c r="F10" s="138">
        <v>80</v>
      </c>
      <c r="G10" s="138">
        <v>1</v>
      </c>
      <c r="H10" s="138">
        <v>85</v>
      </c>
      <c r="I10" s="138">
        <v>1</v>
      </c>
      <c r="J10" s="138">
        <v>80</v>
      </c>
      <c r="K10" s="138">
        <v>1</v>
      </c>
      <c r="L10" s="138">
        <v>86</v>
      </c>
      <c r="M10" s="138">
        <v>1</v>
      </c>
      <c r="N10" s="138"/>
      <c r="O10" s="138"/>
      <c r="P10" s="138"/>
      <c r="Q10" s="138"/>
      <c r="R10" s="138"/>
      <c r="S10" s="139">
        <f t="shared" si="0"/>
        <v>76.158333333333331</v>
      </c>
    </row>
    <row r="11" spans="1:19" x14ac:dyDescent="0.3">
      <c r="A11" s="137" t="s">
        <v>397</v>
      </c>
      <c r="B11" s="138">
        <v>66</v>
      </c>
      <c r="C11" s="138">
        <v>1</v>
      </c>
      <c r="D11" s="138">
        <v>72</v>
      </c>
      <c r="E11" s="138">
        <v>1</v>
      </c>
      <c r="F11" s="138">
        <v>82</v>
      </c>
      <c r="G11" s="138">
        <v>1</v>
      </c>
      <c r="H11" s="138">
        <v>85</v>
      </c>
      <c r="I11" s="138">
        <v>1</v>
      </c>
      <c r="J11" s="138">
        <v>82</v>
      </c>
      <c r="K11" s="138">
        <v>1</v>
      </c>
      <c r="L11" s="138">
        <v>82</v>
      </c>
      <c r="M11" s="138">
        <v>1</v>
      </c>
      <c r="N11" s="138"/>
      <c r="O11" s="138"/>
      <c r="P11" s="138"/>
      <c r="Q11" s="138"/>
      <c r="R11" s="138"/>
      <c r="S11" s="139">
        <f t="shared" si="0"/>
        <v>74.25833333333334</v>
      </c>
    </row>
    <row r="12" spans="1:19" x14ac:dyDescent="0.3">
      <c r="A12" s="140" t="s">
        <v>402</v>
      </c>
      <c r="B12" s="138">
        <v>66</v>
      </c>
      <c r="C12" s="138">
        <v>1</v>
      </c>
      <c r="D12" s="138">
        <v>60</v>
      </c>
      <c r="E12" s="138">
        <v>1</v>
      </c>
      <c r="F12" s="138">
        <v>82</v>
      </c>
      <c r="G12" s="138">
        <v>1</v>
      </c>
      <c r="H12" s="138">
        <v>80</v>
      </c>
      <c r="I12" s="138">
        <v>1</v>
      </c>
      <c r="J12" s="138">
        <v>82</v>
      </c>
      <c r="K12" s="138">
        <v>1</v>
      </c>
      <c r="L12" s="138">
        <v>75</v>
      </c>
      <c r="M12" s="138">
        <v>1</v>
      </c>
      <c r="N12" s="138"/>
      <c r="O12" s="138"/>
      <c r="P12" s="138"/>
      <c r="Q12" s="138"/>
      <c r="R12" s="138"/>
      <c r="S12" s="139">
        <f t="shared" si="0"/>
        <v>70.458333333333329</v>
      </c>
    </row>
    <row r="13" spans="1:19" x14ac:dyDescent="0.3">
      <c r="A13" s="88" t="s">
        <v>399</v>
      </c>
      <c r="B13" s="97">
        <v>70</v>
      </c>
      <c r="C13" s="97">
        <v>1</v>
      </c>
      <c r="D13" s="97">
        <v>70</v>
      </c>
      <c r="E13" s="97">
        <v>1</v>
      </c>
      <c r="F13" s="97">
        <v>75</v>
      </c>
      <c r="G13" s="97">
        <v>1</v>
      </c>
      <c r="H13" s="97">
        <v>70</v>
      </c>
      <c r="I13" s="97">
        <v>1</v>
      </c>
      <c r="J13" s="97">
        <v>75</v>
      </c>
      <c r="K13" s="97">
        <v>1</v>
      </c>
      <c r="L13" s="97">
        <v>72</v>
      </c>
      <c r="M13" s="97">
        <v>1</v>
      </c>
      <c r="N13" s="97"/>
      <c r="O13" s="97"/>
      <c r="P13" s="97"/>
      <c r="Q13" s="97"/>
      <c r="R13" s="97"/>
      <c r="S13" s="12">
        <f t="shared" si="0"/>
        <v>68.400000000000006</v>
      </c>
    </row>
    <row r="14" spans="1:19" x14ac:dyDescent="0.3">
      <c r="A14" s="2" t="s">
        <v>394</v>
      </c>
      <c r="B14" s="97">
        <v>70</v>
      </c>
      <c r="C14" s="97">
        <v>1</v>
      </c>
      <c r="D14" s="97">
        <v>70</v>
      </c>
      <c r="E14" s="97">
        <v>1</v>
      </c>
      <c r="F14" s="97">
        <v>75</v>
      </c>
      <c r="G14" s="97">
        <v>1</v>
      </c>
      <c r="H14" s="97">
        <v>70</v>
      </c>
      <c r="I14" s="97">
        <v>1</v>
      </c>
      <c r="J14" s="97">
        <v>75</v>
      </c>
      <c r="K14" s="97">
        <v>1</v>
      </c>
      <c r="L14" s="97">
        <v>70</v>
      </c>
      <c r="M14" s="97">
        <v>1</v>
      </c>
      <c r="N14" s="97"/>
      <c r="O14" s="97"/>
      <c r="P14" s="97"/>
      <c r="Q14" s="97"/>
      <c r="R14" s="97"/>
      <c r="S14" s="12">
        <f t="shared" si="0"/>
        <v>68.083333333333329</v>
      </c>
    </row>
    <row r="15" spans="1:19" x14ac:dyDescent="0.3">
      <c r="A15" s="88" t="s">
        <v>400</v>
      </c>
      <c r="B15" s="97">
        <v>66</v>
      </c>
      <c r="C15" s="97">
        <v>1</v>
      </c>
      <c r="D15" s="97">
        <v>70</v>
      </c>
      <c r="E15" s="97">
        <v>1</v>
      </c>
      <c r="F15" s="97">
        <v>70</v>
      </c>
      <c r="G15" s="97">
        <v>1</v>
      </c>
      <c r="H15" s="97">
        <v>75</v>
      </c>
      <c r="I15" s="97">
        <v>1</v>
      </c>
      <c r="J15" s="97">
        <v>70</v>
      </c>
      <c r="K15" s="97">
        <v>1</v>
      </c>
      <c r="L15" s="97">
        <v>75</v>
      </c>
      <c r="M15" s="97">
        <v>1</v>
      </c>
      <c r="N15" s="97"/>
      <c r="O15" s="97"/>
      <c r="P15" s="97"/>
      <c r="Q15" s="97"/>
      <c r="R15" s="97"/>
      <c r="S15" s="12">
        <f t="shared" si="0"/>
        <v>67.45</v>
      </c>
    </row>
    <row r="16" spans="1:19" x14ac:dyDescent="0.3">
      <c r="A16" s="88" t="s">
        <v>389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12"/>
    </row>
    <row r="17" spans="1:19" x14ac:dyDescent="0.3">
      <c r="A17" s="88" t="s">
        <v>391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12"/>
    </row>
    <row r="18" spans="1:19" x14ac:dyDescent="0.3">
      <c r="A18" s="88" t="s">
        <v>392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12"/>
    </row>
    <row r="19" spans="1:19" x14ac:dyDescent="0.3">
      <c r="A19" s="88" t="s">
        <v>393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12"/>
    </row>
    <row r="20" spans="1:19" x14ac:dyDescent="0.3">
      <c r="A20" s="88" t="s">
        <v>398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12"/>
    </row>
    <row r="21" spans="1:19" x14ac:dyDescent="0.3">
      <c r="A21" s="88" t="s">
        <v>401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12"/>
    </row>
    <row r="22" spans="1:19" x14ac:dyDescent="0.3">
      <c r="A22" s="88" t="s">
        <v>403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12"/>
    </row>
    <row r="23" spans="1:19" x14ac:dyDescent="0.3">
      <c r="A23" s="88" t="s">
        <v>405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12"/>
    </row>
    <row r="24" spans="1:19" x14ac:dyDescent="0.3">
      <c r="A24" s="2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11"/>
    </row>
    <row r="25" spans="1:19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3">
      <c r="A26" s="3" t="s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5">
        <f>AVERAGE(S7:S23)</f>
        <v>73.167592592592598</v>
      </c>
    </row>
    <row r="27" spans="1:19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3">
      <c r="A28" s="2" t="s">
        <v>14</v>
      </c>
      <c r="B28" s="2">
        <f>COUNTA(A1:A50)-4</f>
        <v>17</v>
      </c>
      <c r="C28" s="2">
        <f>B28*0.4</f>
        <v>6.8000000000000007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31" spans="1:19" x14ac:dyDescent="0.3">
      <c r="A31" s="88"/>
    </row>
  </sheetData>
  <sortState xmlns:xlrd2="http://schemas.microsoft.com/office/spreadsheetml/2017/richdata2" ref="A7:S23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82"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2:S14"/>
  <sheetViews>
    <sheetView zoomScale="55" zoomScaleNormal="55" workbookViewId="0">
      <selection activeCell="S9" sqref="S9"/>
    </sheetView>
  </sheetViews>
  <sheetFormatPr defaultRowHeight="13" x14ac:dyDescent="0.3"/>
  <cols>
    <col min="1" max="1" width="42" style="6" customWidth="1"/>
    <col min="2" max="2" width="9" style="6" customWidth="1"/>
    <col min="3" max="3" width="10.54296875" style="6" bestFit="1" customWidth="1"/>
    <col min="4" max="4" width="9" style="6" customWidth="1"/>
    <col min="5" max="5" width="10.54296875" style="6" customWidth="1"/>
    <col min="6" max="6" width="9" style="6" customWidth="1"/>
    <col min="7" max="7" width="10.54296875" style="6" customWidth="1"/>
    <col min="8" max="8" width="9" style="6" customWidth="1"/>
    <col min="9" max="9" width="10.54296875" style="6" customWidth="1"/>
    <col min="10" max="10" width="9" style="6" customWidth="1"/>
    <col min="11" max="11" width="10.54296875" style="6" customWidth="1"/>
    <col min="12" max="12" width="9" style="6" customWidth="1"/>
    <col min="13" max="13" width="10.54296875" style="6" customWidth="1"/>
    <col min="14" max="14" width="9" style="6" customWidth="1"/>
    <col min="15" max="15" width="10.54296875" style="6" customWidth="1"/>
    <col min="16" max="16" width="9" style="6" customWidth="1"/>
    <col min="17" max="17" width="10.54296875" style="6" customWidth="1"/>
    <col min="18" max="18" width="6.453125" style="6" customWidth="1"/>
    <col min="19" max="19" width="11.90625" style="6" bestFit="1" customWidth="1"/>
    <col min="20" max="256" width="9.08984375" style="6" customWidth="1"/>
    <col min="257" max="257" width="15.90625" style="6" customWidth="1"/>
    <col min="258" max="258" width="6.453125" style="6" customWidth="1"/>
    <col min="259" max="259" width="7.54296875" style="6" bestFit="1" customWidth="1"/>
    <col min="260" max="260" width="6.6328125" style="6" customWidth="1"/>
    <col min="261" max="261" width="7.08984375" style="6" customWidth="1"/>
    <col min="262" max="262" width="6.90625" style="6" customWidth="1"/>
    <col min="263" max="267" width="7" style="6" customWidth="1"/>
    <col min="268" max="273" width="7.54296875" style="6" customWidth="1"/>
    <col min="274" max="274" width="6.453125" style="6" customWidth="1"/>
    <col min="275" max="275" width="11.90625" style="6" bestFit="1" customWidth="1"/>
    <col min="276" max="512" width="9.08984375" style="6" customWidth="1"/>
    <col min="513" max="513" width="15.90625" style="6" customWidth="1"/>
    <col min="514" max="514" width="6.453125" style="6" customWidth="1"/>
    <col min="515" max="515" width="7.54296875" style="6" bestFit="1" customWidth="1"/>
    <col min="516" max="516" width="6.6328125" style="6" customWidth="1"/>
    <col min="517" max="517" width="7.08984375" style="6" customWidth="1"/>
    <col min="518" max="518" width="6.90625" style="6" customWidth="1"/>
    <col min="519" max="523" width="7" style="6" customWidth="1"/>
    <col min="524" max="529" width="7.54296875" style="6" customWidth="1"/>
    <col min="530" max="530" width="6.453125" style="6" customWidth="1"/>
    <col min="531" max="531" width="11.90625" style="6" bestFit="1" customWidth="1"/>
    <col min="532" max="768" width="9.08984375" style="6" customWidth="1"/>
    <col min="769" max="769" width="15.90625" style="6" customWidth="1"/>
    <col min="770" max="770" width="6.453125" style="6" customWidth="1"/>
    <col min="771" max="771" width="7.54296875" style="6" bestFit="1" customWidth="1"/>
    <col min="772" max="772" width="6.6328125" style="6" customWidth="1"/>
    <col min="773" max="773" width="7.08984375" style="6" customWidth="1"/>
    <col min="774" max="774" width="6.90625" style="6" customWidth="1"/>
    <col min="775" max="779" width="7" style="6" customWidth="1"/>
    <col min="780" max="785" width="7.54296875" style="6" customWidth="1"/>
    <col min="786" max="786" width="6.453125" style="6" customWidth="1"/>
    <col min="787" max="787" width="11.90625" style="6" bestFit="1" customWidth="1"/>
    <col min="788" max="1024" width="9.08984375" style="6" customWidth="1"/>
    <col min="1025" max="1025" width="15.90625" style="6" customWidth="1"/>
    <col min="1026" max="1026" width="6.453125" style="6" customWidth="1"/>
    <col min="1027" max="1027" width="7.54296875" style="6" bestFit="1" customWidth="1"/>
    <col min="1028" max="1028" width="6.6328125" style="6" customWidth="1"/>
    <col min="1029" max="1029" width="7.08984375" style="6" customWidth="1"/>
    <col min="1030" max="1030" width="6.90625" style="6" customWidth="1"/>
    <col min="1031" max="1035" width="7" style="6" customWidth="1"/>
    <col min="1036" max="1041" width="7.54296875" style="6" customWidth="1"/>
    <col min="1042" max="1042" width="6.453125" style="6" customWidth="1"/>
    <col min="1043" max="1043" width="11.90625" style="6" bestFit="1" customWidth="1"/>
    <col min="1044" max="1280" width="9.08984375" style="6" customWidth="1"/>
    <col min="1281" max="1281" width="15.90625" style="6" customWidth="1"/>
    <col min="1282" max="1282" width="6.453125" style="6" customWidth="1"/>
    <col min="1283" max="1283" width="7.54296875" style="6" bestFit="1" customWidth="1"/>
    <col min="1284" max="1284" width="6.6328125" style="6" customWidth="1"/>
    <col min="1285" max="1285" width="7.08984375" style="6" customWidth="1"/>
    <col min="1286" max="1286" width="6.90625" style="6" customWidth="1"/>
    <col min="1287" max="1291" width="7" style="6" customWidth="1"/>
    <col min="1292" max="1297" width="7.54296875" style="6" customWidth="1"/>
    <col min="1298" max="1298" width="6.453125" style="6" customWidth="1"/>
    <col min="1299" max="1299" width="11.90625" style="6" bestFit="1" customWidth="1"/>
    <col min="1300" max="1536" width="9.08984375" style="6" customWidth="1"/>
    <col min="1537" max="1537" width="15.90625" style="6" customWidth="1"/>
    <col min="1538" max="1538" width="6.453125" style="6" customWidth="1"/>
    <col min="1539" max="1539" width="7.54296875" style="6" bestFit="1" customWidth="1"/>
    <col min="1540" max="1540" width="6.6328125" style="6" customWidth="1"/>
    <col min="1541" max="1541" width="7.08984375" style="6" customWidth="1"/>
    <col min="1542" max="1542" width="6.90625" style="6" customWidth="1"/>
    <col min="1543" max="1547" width="7" style="6" customWidth="1"/>
    <col min="1548" max="1553" width="7.54296875" style="6" customWidth="1"/>
    <col min="1554" max="1554" width="6.453125" style="6" customWidth="1"/>
    <col min="1555" max="1555" width="11.90625" style="6" bestFit="1" customWidth="1"/>
    <col min="1556" max="1792" width="9.08984375" style="6" customWidth="1"/>
    <col min="1793" max="1793" width="15.90625" style="6" customWidth="1"/>
    <col min="1794" max="1794" width="6.453125" style="6" customWidth="1"/>
    <col min="1795" max="1795" width="7.54296875" style="6" bestFit="1" customWidth="1"/>
    <col min="1796" max="1796" width="6.6328125" style="6" customWidth="1"/>
    <col min="1797" max="1797" width="7.08984375" style="6" customWidth="1"/>
    <col min="1798" max="1798" width="6.90625" style="6" customWidth="1"/>
    <col min="1799" max="1803" width="7" style="6" customWidth="1"/>
    <col min="1804" max="1809" width="7.54296875" style="6" customWidth="1"/>
    <col min="1810" max="1810" width="6.453125" style="6" customWidth="1"/>
    <col min="1811" max="1811" width="11.90625" style="6" bestFit="1" customWidth="1"/>
    <col min="1812" max="2048" width="9.08984375" style="6" customWidth="1"/>
    <col min="2049" max="2049" width="15.90625" style="6" customWidth="1"/>
    <col min="2050" max="2050" width="6.453125" style="6" customWidth="1"/>
    <col min="2051" max="2051" width="7.54296875" style="6" bestFit="1" customWidth="1"/>
    <col min="2052" max="2052" width="6.6328125" style="6" customWidth="1"/>
    <col min="2053" max="2053" width="7.08984375" style="6" customWidth="1"/>
    <col min="2054" max="2054" width="6.90625" style="6" customWidth="1"/>
    <col min="2055" max="2059" width="7" style="6" customWidth="1"/>
    <col min="2060" max="2065" width="7.54296875" style="6" customWidth="1"/>
    <col min="2066" max="2066" width="6.453125" style="6" customWidth="1"/>
    <col min="2067" max="2067" width="11.90625" style="6" bestFit="1" customWidth="1"/>
    <col min="2068" max="2304" width="9.08984375" style="6" customWidth="1"/>
    <col min="2305" max="2305" width="15.90625" style="6" customWidth="1"/>
    <col min="2306" max="2306" width="6.453125" style="6" customWidth="1"/>
    <col min="2307" max="2307" width="7.54296875" style="6" bestFit="1" customWidth="1"/>
    <col min="2308" max="2308" width="6.6328125" style="6" customWidth="1"/>
    <col min="2309" max="2309" width="7.08984375" style="6" customWidth="1"/>
    <col min="2310" max="2310" width="6.90625" style="6" customWidth="1"/>
    <col min="2311" max="2315" width="7" style="6" customWidth="1"/>
    <col min="2316" max="2321" width="7.54296875" style="6" customWidth="1"/>
    <col min="2322" max="2322" width="6.453125" style="6" customWidth="1"/>
    <col min="2323" max="2323" width="11.90625" style="6" bestFit="1" customWidth="1"/>
    <col min="2324" max="2560" width="9.08984375" style="6" customWidth="1"/>
    <col min="2561" max="2561" width="15.90625" style="6" customWidth="1"/>
    <col min="2562" max="2562" width="6.453125" style="6" customWidth="1"/>
    <col min="2563" max="2563" width="7.54296875" style="6" bestFit="1" customWidth="1"/>
    <col min="2564" max="2564" width="6.6328125" style="6" customWidth="1"/>
    <col min="2565" max="2565" width="7.08984375" style="6" customWidth="1"/>
    <col min="2566" max="2566" width="6.90625" style="6" customWidth="1"/>
    <col min="2567" max="2571" width="7" style="6" customWidth="1"/>
    <col min="2572" max="2577" width="7.54296875" style="6" customWidth="1"/>
    <col min="2578" max="2578" width="6.453125" style="6" customWidth="1"/>
    <col min="2579" max="2579" width="11.90625" style="6" bestFit="1" customWidth="1"/>
    <col min="2580" max="2816" width="9.08984375" style="6" customWidth="1"/>
    <col min="2817" max="2817" width="15.90625" style="6" customWidth="1"/>
    <col min="2818" max="2818" width="6.453125" style="6" customWidth="1"/>
    <col min="2819" max="2819" width="7.54296875" style="6" bestFit="1" customWidth="1"/>
    <col min="2820" max="2820" width="6.6328125" style="6" customWidth="1"/>
    <col min="2821" max="2821" width="7.08984375" style="6" customWidth="1"/>
    <col min="2822" max="2822" width="6.90625" style="6" customWidth="1"/>
    <col min="2823" max="2827" width="7" style="6" customWidth="1"/>
    <col min="2828" max="2833" width="7.54296875" style="6" customWidth="1"/>
    <col min="2834" max="2834" width="6.453125" style="6" customWidth="1"/>
    <col min="2835" max="2835" width="11.90625" style="6" bestFit="1" customWidth="1"/>
    <col min="2836" max="3072" width="9.08984375" style="6" customWidth="1"/>
    <col min="3073" max="3073" width="15.90625" style="6" customWidth="1"/>
    <col min="3074" max="3074" width="6.453125" style="6" customWidth="1"/>
    <col min="3075" max="3075" width="7.54296875" style="6" bestFit="1" customWidth="1"/>
    <col min="3076" max="3076" width="6.6328125" style="6" customWidth="1"/>
    <col min="3077" max="3077" width="7.08984375" style="6" customWidth="1"/>
    <col min="3078" max="3078" width="6.90625" style="6" customWidth="1"/>
    <col min="3079" max="3083" width="7" style="6" customWidth="1"/>
    <col min="3084" max="3089" width="7.54296875" style="6" customWidth="1"/>
    <col min="3090" max="3090" width="6.453125" style="6" customWidth="1"/>
    <col min="3091" max="3091" width="11.90625" style="6" bestFit="1" customWidth="1"/>
    <col min="3092" max="3328" width="9.08984375" style="6" customWidth="1"/>
    <col min="3329" max="3329" width="15.90625" style="6" customWidth="1"/>
    <col min="3330" max="3330" width="6.453125" style="6" customWidth="1"/>
    <col min="3331" max="3331" width="7.54296875" style="6" bestFit="1" customWidth="1"/>
    <col min="3332" max="3332" width="6.6328125" style="6" customWidth="1"/>
    <col min="3333" max="3333" width="7.08984375" style="6" customWidth="1"/>
    <col min="3334" max="3334" width="6.90625" style="6" customWidth="1"/>
    <col min="3335" max="3339" width="7" style="6" customWidth="1"/>
    <col min="3340" max="3345" width="7.54296875" style="6" customWidth="1"/>
    <col min="3346" max="3346" width="6.453125" style="6" customWidth="1"/>
    <col min="3347" max="3347" width="11.90625" style="6" bestFit="1" customWidth="1"/>
    <col min="3348" max="3584" width="9.08984375" style="6" customWidth="1"/>
    <col min="3585" max="3585" width="15.90625" style="6" customWidth="1"/>
    <col min="3586" max="3586" width="6.453125" style="6" customWidth="1"/>
    <col min="3587" max="3587" width="7.54296875" style="6" bestFit="1" customWidth="1"/>
    <col min="3588" max="3588" width="6.6328125" style="6" customWidth="1"/>
    <col min="3589" max="3589" width="7.08984375" style="6" customWidth="1"/>
    <col min="3590" max="3590" width="6.90625" style="6" customWidth="1"/>
    <col min="3591" max="3595" width="7" style="6" customWidth="1"/>
    <col min="3596" max="3601" width="7.54296875" style="6" customWidth="1"/>
    <col min="3602" max="3602" width="6.453125" style="6" customWidth="1"/>
    <col min="3603" max="3603" width="11.90625" style="6" bestFit="1" customWidth="1"/>
    <col min="3604" max="3840" width="9.08984375" style="6" customWidth="1"/>
    <col min="3841" max="3841" width="15.90625" style="6" customWidth="1"/>
    <col min="3842" max="3842" width="6.453125" style="6" customWidth="1"/>
    <col min="3843" max="3843" width="7.54296875" style="6" bestFit="1" customWidth="1"/>
    <col min="3844" max="3844" width="6.6328125" style="6" customWidth="1"/>
    <col min="3845" max="3845" width="7.08984375" style="6" customWidth="1"/>
    <col min="3846" max="3846" width="6.90625" style="6" customWidth="1"/>
    <col min="3847" max="3851" width="7" style="6" customWidth="1"/>
    <col min="3852" max="3857" width="7.54296875" style="6" customWidth="1"/>
    <col min="3858" max="3858" width="6.453125" style="6" customWidth="1"/>
    <col min="3859" max="3859" width="11.90625" style="6" bestFit="1" customWidth="1"/>
    <col min="3860" max="4096" width="9.08984375" style="6" customWidth="1"/>
    <col min="4097" max="4097" width="15.90625" style="6" customWidth="1"/>
    <col min="4098" max="4098" width="6.453125" style="6" customWidth="1"/>
    <col min="4099" max="4099" width="7.54296875" style="6" bestFit="1" customWidth="1"/>
    <col min="4100" max="4100" width="6.6328125" style="6" customWidth="1"/>
    <col min="4101" max="4101" width="7.08984375" style="6" customWidth="1"/>
    <col min="4102" max="4102" width="6.90625" style="6" customWidth="1"/>
    <col min="4103" max="4107" width="7" style="6" customWidth="1"/>
    <col min="4108" max="4113" width="7.54296875" style="6" customWidth="1"/>
    <col min="4114" max="4114" width="6.453125" style="6" customWidth="1"/>
    <col min="4115" max="4115" width="11.90625" style="6" bestFit="1" customWidth="1"/>
    <col min="4116" max="4352" width="9.08984375" style="6" customWidth="1"/>
    <col min="4353" max="4353" width="15.90625" style="6" customWidth="1"/>
    <col min="4354" max="4354" width="6.453125" style="6" customWidth="1"/>
    <col min="4355" max="4355" width="7.54296875" style="6" bestFit="1" customWidth="1"/>
    <col min="4356" max="4356" width="6.6328125" style="6" customWidth="1"/>
    <col min="4357" max="4357" width="7.08984375" style="6" customWidth="1"/>
    <col min="4358" max="4358" width="6.90625" style="6" customWidth="1"/>
    <col min="4359" max="4363" width="7" style="6" customWidth="1"/>
    <col min="4364" max="4369" width="7.54296875" style="6" customWidth="1"/>
    <col min="4370" max="4370" width="6.453125" style="6" customWidth="1"/>
    <col min="4371" max="4371" width="11.90625" style="6" bestFit="1" customWidth="1"/>
    <col min="4372" max="4608" width="9.08984375" style="6" customWidth="1"/>
    <col min="4609" max="4609" width="15.90625" style="6" customWidth="1"/>
    <col min="4610" max="4610" width="6.453125" style="6" customWidth="1"/>
    <col min="4611" max="4611" width="7.54296875" style="6" bestFit="1" customWidth="1"/>
    <col min="4612" max="4612" width="6.6328125" style="6" customWidth="1"/>
    <col min="4613" max="4613" width="7.08984375" style="6" customWidth="1"/>
    <col min="4614" max="4614" width="6.90625" style="6" customWidth="1"/>
    <col min="4615" max="4619" width="7" style="6" customWidth="1"/>
    <col min="4620" max="4625" width="7.54296875" style="6" customWidth="1"/>
    <col min="4626" max="4626" width="6.453125" style="6" customWidth="1"/>
    <col min="4627" max="4627" width="11.90625" style="6" bestFit="1" customWidth="1"/>
    <col min="4628" max="4864" width="9.08984375" style="6" customWidth="1"/>
    <col min="4865" max="4865" width="15.90625" style="6" customWidth="1"/>
    <col min="4866" max="4866" width="6.453125" style="6" customWidth="1"/>
    <col min="4867" max="4867" width="7.54296875" style="6" bestFit="1" customWidth="1"/>
    <col min="4868" max="4868" width="6.6328125" style="6" customWidth="1"/>
    <col min="4869" max="4869" width="7.08984375" style="6" customWidth="1"/>
    <col min="4870" max="4870" width="6.90625" style="6" customWidth="1"/>
    <col min="4871" max="4875" width="7" style="6" customWidth="1"/>
    <col min="4876" max="4881" width="7.54296875" style="6" customWidth="1"/>
    <col min="4882" max="4882" width="6.453125" style="6" customWidth="1"/>
    <col min="4883" max="4883" width="11.90625" style="6" bestFit="1" customWidth="1"/>
    <col min="4884" max="5120" width="9.08984375" style="6" customWidth="1"/>
    <col min="5121" max="5121" width="15.90625" style="6" customWidth="1"/>
    <col min="5122" max="5122" width="6.453125" style="6" customWidth="1"/>
    <col min="5123" max="5123" width="7.54296875" style="6" bestFit="1" customWidth="1"/>
    <col min="5124" max="5124" width="6.6328125" style="6" customWidth="1"/>
    <col min="5125" max="5125" width="7.08984375" style="6" customWidth="1"/>
    <col min="5126" max="5126" width="6.90625" style="6" customWidth="1"/>
    <col min="5127" max="5131" width="7" style="6" customWidth="1"/>
    <col min="5132" max="5137" width="7.54296875" style="6" customWidth="1"/>
    <col min="5138" max="5138" width="6.453125" style="6" customWidth="1"/>
    <col min="5139" max="5139" width="11.90625" style="6" bestFit="1" customWidth="1"/>
    <col min="5140" max="5376" width="9.08984375" style="6" customWidth="1"/>
    <col min="5377" max="5377" width="15.90625" style="6" customWidth="1"/>
    <col min="5378" max="5378" width="6.453125" style="6" customWidth="1"/>
    <col min="5379" max="5379" width="7.54296875" style="6" bestFit="1" customWidth="1"/>
    <col min="5380" max="5380" width="6.6328125" style="6" customWidth="1"/>
    <col min="5381" max="5381" width="7.08984375" style="6" customWidth="1"/>
    <col min="5382" max="5382" width="6.90625" style="6" customWidth="1"/>
    <col min="5383" max="5387" width="7" style="6" customWidth="1"/>
    <col min="5388" max="5393" width="7.54296875" style="6" customWidth="1"/>
    <col min="5394" max="5394" width="6.453125" style="6" customWidth="1"/>
    <col min="5395" max="5395" width="11.90625" style="6" bestFit="1" customWidth="1"/>
    <col min="5396" max="5632" width="9.08984375" style="6" customWidth="1"/>
    <col min="5633" max="5633" width="15.90625" style="6" customWidth="1"/>
    <col min="5634" max="5634" width="6.453125" style="6" customWidth="1"/>
    <col min="5635" max="5635" width="7.54296875" style="6" bestFit="1" customWidth="1"/>
    <col min="5636" max="5636" width="6.6328125" style="6" customWidth="1"/>
    <col min="5637" max="5637" width="7.08984375" style="6" customWidth="1"/>
    <col min="5638" max="5638" width="6.90625" style="6" customWidth="1"/>
    <col min="5639" max="5643" width="7" style="6" customWidth="1"/>
    <col min="5644" max="5649" width="7.54296875" style="6" customWidth="1"/>
    <col min="5650" max="5650" width="6.453125" style="6" customWidth="1"/>
    <col min="5651" max="5651" width="11.90625" style="6" bestFit="1" customWidth="1"/>
    <col min="5652" max="5888" width="9.08984375" style="6" customWidth="1"/>
    <col min="5889" max="5889" width="15.90625" style="6" customWidth="1"/>
    <col min="5890" max="5890" width="6.453125" style="6" customWidth="1"/>
    <col min="5891" max="5891" width="7.54296875" style="6" bestFit="1" customWidth="1"/>
    <col min="5892" max="5892" width="6.6328125" style="6" customWidth="1"/>
    <col min="5893" max="5893" width="7.08984375" style="6" customWidth="1"/>
    <col min="5894" max="5894" width="6.90625" style="6" customWidth="1"/>
    <col min="5895" max="5899" width="7" style="6" customWidth="1"/>
    <col min="5900" max="5905" width="7.54296875" style="6" customWidth="1"/>
    <col min="5906" max="5906" width="6.453125" style="6" customWidth="1"/>
    <col min="5907" max="5907" width="11.90625" style="6" bestFit="1" customWidth="1"/>
    <col min="5908" max="6144" width="9.08984375" style="6" customWidth="1"/>
    <col min="6145" max="6145" width="15.90625" style="6" customWidth="1"/>
    <col min="6146" max="6146" width="6.453125" style="6" customWidth="1"/>
    <col min="6147" max="6147" width="7.54296875" style="6" bestFit="1" customWidth="1"/>
    <col min="6148" max="6148" width="6.6328125" style="6" customWidth="1"/>
    <col min="6149" max="6149" width="7.08984375" style="6" customWidth="1"/>
    <col min="6150" max="6150" width="6.90625" style="6" customWidth="1"/>
    <col min="6151" max="6155" width="7" style="6" customWidth="1"/>
    <col min="6156" max="6161" width="7.54296875" style="6" customWidth="1"/>
    <col min="6162" max="6162" width="6.453125" style="6" customWidth="1"/>
    <col min="6163" max="6163" width="11.90625" style="6" bestFit="1" customWidth="1"/>
    <col min="6164" max="6400" width="9.08984375" style="6" customWidth="1"/>
    <col min="6401" max="6401" width="15.90625" style="6" customWidth="1"/>
    <col min="6402" max="6402" width="6.453125" style="6" customWidth="1"/>
    <col min="6403" max="6403" width="7.54296875" style="6" bestFit="1" customWidth="1"/>
    <col min="6404" max="6404" width="6.6328125" style="6" customWidth="1"/>
    <col min="6405" max="6405" width="7.08984375" style="6" customWidth="1"/>
    <col min="6406" max="6406" width="6.90625" style="6" customWidth="1"/>
    <col min="6407" max="6411" width="7" style="6" customWidth="1"/>
    <col min="6412" max="6417" width="7.54296875" style="6" customWidth="1"/>
    <col min="6418" max="6418" width="6.453125" style="6" customWidth="1"/>
    <col min="6419" max="6419" width="11.90625" style="6" bestFit="1" customWidth="1"/>
    <col min="6420" max="6656" width="9.08984375" style="6" customWidth="1"/>
    <col min="6657" max="6657" width="15.90625" style="6" customWidth="1"/>
    <col min="6658" max="6658" width="6.453125" style="6" customWidth="1"/>
    <col min="6659" max="6659" width="7.54296875" style="6" bestFit="1" customWidth="1"/>
    <col min="6660" max="6660" width="6.6328125" style="6" customWidth="1"/>
    <col min="6661" max="6661" width="7.08984375" style="6" customWidth="1"/>
    <col min="6662" max="6662" width="6.90625" style="6" customWidth="1"/>
    <col min="6663" max="6667" width="7" style="6" customWidth="1"/>
    <col min="6668" max="6673" width="7.54296875" style="6" customWidth="1"/>
    <col min="6674" max="6674" width="6.453125" style="6" customWidth="1"/>
    <col min="6675" max="6675" width="11.90625" style="6" bestFit="1" customWidth="1"/>
    <col min="6676" max="6912" width="9.08984375" style="6" customWidth="1"/>
    <col min="6913" max="6913" width="15.90625" style="6" customWidth="1"/>
    <col min="6914" max="6914" width="6.453125" style="6" customWidth="1"/>
    <col min="6915" max="6915" width="7.54296875" style="6" bestFit="1" customWidth="1"/>
    <col min="6916" max="6916" width="6.6328125" style="6" customWidth="1"/>
    <col min="6917" max="6917" width="7.08984375" style="6" customWidth="1"/>
    <col min="6918" max="6918" width="6.90625" style="6" customWidth="1"/>
    <col min="6919" max="6923" width="7" style="6" customWidth="1"/>
    <col min="6924" max="6929" width="7.54296875" style="6" customWidth="1"/>
    <col min="6930" max="6930" width="6.453125" style="6" customWidth="1"/>
    <col min="6931" max="6931" width="11.90625" style="6" bestFit="1" customWidth="1"/>
    <col min="6932" max="7168" width="9.08984375" style="6" customWidth="1"/>
    <col min="7169" max="7169" width="15.90625" style="6" customWidth="1"/>
    <col min="7170" max="7170" width="6.453125" style="6" customWidth="1"/>
    <col min="7171" max="7171" width="7.54296875" style="6" bestFit="1" customWidth="1"/>
    <col min="7172" max="7172" width="6.6328125" style="6" customWidth="1"/>
    <col min="7173" max="7173" width="7.08984375" style="6" customWidth="1"/>
    <col min="7174" max="7174" width="6.90625" style="6" customWidth="1"/>
    <col min="7175" max="7179" width="7" style="6" customWidth="1"/>
    <col min="7180" max="7185" width="7.54296875" style="6" customWidth="1"/>
    <col min="7186" max="7186" width="6.453125" style="6" customWidth="1"/>
    <col min="7187" max="7187" width="11.90625" style="6" bestFit="1" customWidth="1"/>
    <col min="7188" max="7424" width="9.08984375" style="6" customWidth="1"/>
    <col min="7425" max="7425" width="15.90625" style="6" customWidth="1"/>
    <col min="7426" max="7426" width="6.453125" style="6" customWidth="1"/>
    <col min="7427" max="7427" width="7.54296875" style="6" bestFit="1" customWidth="1"/>
    <col min="7428" max="7428" width="6.6328125" style="6" customWidth="1"/>
    <col min="7429" max="7429" width="7.08984375" style="6" customWidth="1"/>
    <col min="7430" max="7430" width="6.90625" style="6" customWidth="1"/>
    <col min="7431" max="7435" width="7" style="6" customWidth="1"/>
    <col min="7436" max="7441" width="7.54296875" style="6" customWidth="1"/>
    <col min="7442" max="7442" width="6.453125" style="6" customWidth="1"/>
    <col min="7443" max="7443" width="11.90625" style="6" bestFit="1" customWidth="1"/>
    <col min="7444" max="7680" width="9.08984375" style="6" customWidth="1"/>
    <col min="7681" max="7681" width="15.90625" style="6" customWidth="1"/>
    <col min="7682" max="7682" width="6.453125" style="6" customWidth="1"/>
    <col min="7683" max="7683" width="7.54296875" style="6" bestFit="1" customWidth="1"/>
    <col min="7684" max="7684" width="6.6328125" style="6" customWidth="1"/>
    <col min="7685" max="7685" width="7.08984375" style="6" customWidth="1"/>
    <col min="7686" max="7686" width="6.90625" style="6" customWidth="1"/>
    <col min="7687" max="7691" width="7" style="6" customWidth="1"/>
    <col min="7692" max="7697" width="7.54296875" style="6" customWidth="1"/>
    <col min="7698" max="7698" width="6.453125" style="6" customWidth="1"/>
    <col min="7699" max="7699" width="11.90625" style="6" bestFit="1" customWidth="1"/>
    <col min="7700" max="7936" width="9.08984375" style="6" customWidth="1"/>
    <col min="7937" max="7937" width="15.90625" style="6" customWidth="1"/>
    <col min="7938" max="7938" width="6.453125" style="6" customWidth="1"/>
    <col min="7939" max="7939" width="7.54296875" style="6" bestFit="1" customWidth="1"/>
    <col min="7940" max="7940" width="6.6328125" style="6" customWidth="1"/>
    <col min="7941" max="7941" width="7.08984375" style="6" customWidth="1"/>
    <col min="7942" max="7942" width="6.90625" style="6" customWidth="1"/>
    <col min="7943" max="7947" width="7" style="6" customWidth="1"/>
    <col min="7948" max="7953" width="7.54296875" style="6" customWidth="1"/>
    <col min="7954" max="7954" width="6.453125" style="6" customWidth="1"/>
    <col min="7955" max="7955" width="11.90625" style="6" bestFit="1" customWidth="1"/>
    <col min="7956" max="8192" width="9.08984375" style="6" customWidth="1"/>
    <col min="8193" max="8193" width="15.90625" style="6" customWidth="1"/>
    <col min="8194" max="8194" width="6.453125" style="6" customWidth="1"/>
    <col min="8195" max="8195" width="7.54296875" style="6" bestFit="1" customWidth="1"/>
    <col min="8196" max="8196" width="6.6328125" style="6" customWidth="1"/>
    <col min="8197" max="8197" width="7.08984375" style="6" customWidth="1"/>
    <col min="8198" max="8198" width="6.90625" style="6" customWidth="1"/>
    <col min="8199" max="8203" width="7" style="6" customWidth="1"/>
    <col min="8204" max="8209" width="7.54296875" style="6" customWidth="1"/>
    <col min="8210" max="8210" width="6.453125" style="6" customWidth="1"/>
    <col min="8211" max="8211" width="11.90625" style="6" bestFit="1" customWidth="1"/>
    <col min="8212" max="8448" width="9.08984375" style="6" customWidth="1"/>
    <col min="8449" max="8449" width="15.90625" style="6" customWidth="1"/>
    <col min="8450" max="8450" width="6.453125" style="6" customWidth="1"/>
    <col min="8451" max="8451" width="7.54296875" style="6" bestFit="1" customWidth="1"/>
    <col min="8452" max="8452" width="6.6328125" style="6" customWidth="1"/>
    <col min="8453" max="8453" width="7.08984375" style="6" customWidth="1"/>
    <col min="8454" max="8454" width="6.90625" style="6" customWidth="1"/>
    <col min="8455" max="8459" width="7" style="6" customWidth="1"/>
    <col min="8460" max="8465" width="7.54296875" style="6" customWidth="1"/>
    <col min="8466" max="8466" width="6.453125" style="6" customWidth="1"/>
    <col min="8467" max="8467" width="11.90625" style="6" bestFit="1" customWidth="1"/>
    <col min="8468" max="8704" width="9.08984375" style="6" customWidth="1"/>
    <col min="8705" max="8705" width="15.90625" style="6" customWidth="1"/>
    <col min="8706" max="8706" width="6.453125" style="6" customWidth="1"/>
    <col min="8707" max="8707" width="7.54296875" style="6" bestFit="1" customWidth="1"/>
    <col min="8708" max="8708" width="6.6328125" style="6" customWidth="1"/>
    <col min="8709" max="8709" width="7.08984375" style="6" customWidth="1"/>
    <col min="8710" max="8710" width="6.90625" style="6" customWidth="1"/>
    <col min="8711" max="8715" width="7" style="6" customWidth="1"/>
    <col min="8716" max="8721" width="7.54296875" style="6" customWidth="1"/>
    <col min="8722" max="8722" width="6.453125" style="6" customWidth="1"/>
    <col min="8723" max="8723" width="11.90625" style="6" bestFit="1" customWidth="1"/>
    <col min="8724" max="8960" width="9.08984375" style="6" customWidth="1"/>
    <col min="8961" max="8961" width="15.90625" style="6" customWidth="1"/>
    <col min="8962" max="8962" width="6.453125" style="6" customWidth="1"/>
    <col min="8963" max="8963" width="7.54296875" style="6" bestFit="1" customWidth="1"/>
    <col min="8964" max="8964" width="6.6328125" style="6" customWidth="1"/>
    <col min="8965" max="8965" width="7.08984375" style="6" customWidth="1"/>
    <col min="8966" max="8966" width="6.90625" style="6" customWidth="1"/>
    <col min="8967" max="8971" width="7" style="6" customWidth="1"/>
    <col min="8972" max="8977" width="7.54296875" style="6" customWidth="1"/>
    <col min="8978" max="8978" width="6.453125" style="6" customWidth="1"/>
    <col min="8979" max="8979" width="11.90625" style="6" bestFit="1" customWidth="1"/>
    <col min="8980" max="9216" width="9.08984375" style="6" customWidth="1"/>
    <col min="9217" max="9217" width="15.90625" style="6" customWidth="1"/>
    <col min="9218" max="9218" width="6.453125" style="6" customWidth="1"/>
    <col min="9219" max="9219" width="7.54296875" style="6" bestFit="1" customWidth="1"/>
    <col min="9220" max="9220" width="6.6328125" style="6" customWidth="1"/>
    <col min="9221" max="9221" width="7.08984375" style="6" customWidth="1"/>
    <col min="9222" max="9222" width="6.90625" style="6" customWidth="1"/>
    <col min="9223" max="9227" width="7" style="6" customWidth="1"/>
    <col min="9228" max="9233" width="7.54296875" style="6" customWidth="1"/>
    <col min="9234" max="9234" width="6.453125" style="6" customWidth="1"/>
    <col min="9235" max="9235" width="11.90625" style="6" bestFit="1" customWidth="1"/>
    <col min="9236" max="9472" width="9.08984375" style="6" customWidth="1"/>
    <col min="9473" max="9473" width="15.90625" style="6" customWidth="1"/>
    <col min="9474" max="9474" width="6.453125" style="6" customWidth="1"/>
    <col min="9475" max="9475" width="7.54296875" style="6" bestFit="1" customWidth="1"/>
    <col min="9476" max="9476" width="6.6328125" style="6" customWidth="1"/>
    <col min="9477" max="9477" width="7.08984375" style="6" customWidth="1"/>
    <col min="9478" max="9478" width="6.90625" style="6" customWidth="1"/>
    <col min="9479" max="9483" width="7" style="6" customWidth="1"/>
    <col min="9484" max="9489" width="7.54296875" style="6" customWidth="1"/>
    <col min="9490" max="9490" width="6.453125" style="6" customWidth="1"/>
    <col min="9491" max="9491" width="11.90625" style="6" bestFit="1" customWidth="1"/>
    <col min="9492" max="9728" width="9.08984375" style="6" customWidth="1"/>
    <col min="9729" max="9729" width="15.90625" style="6" customWidth="1"/>
    <col min="9730" max="9730" width="6.453125" style="6" customWidth="1"/>
    <col min="9731" max="9731" width="7.54296875" style="6" bestFit="1" customWidth="1"/>
    <col min="9732" max="9732" width="6.6328125" style="6" customWidth="1"/>
    <col min="9733" max="9733" width="7.08984375" style="6" customWidth="1"/>
    <col min="9734" max="9734" width="6.90625" style="6" customWidth="1"/>
    <col min="9735" max="9739" width="7" style="6" customWidth="1"/>
    <col min="9740" max="9745" width="7.54296875" style="6" customWidth="1"/>
    <col min="9746" max="9746" width="6.453125" style="6" customWidth="1"/>
    <col min="9747" max="9747" width="11.90625" style="6" bestFit="1" customWidth="1"/>
    <col min="9748" max="9984" width="9.08984375" style="6" customWidth="1"/>
    <col min="9985" max="9985" width="15.90625" style="6" customWidth="1"/>
    <col min="9986" max="9986" width="6.453125" style="6" customWidth="1"/>
    <col min="9987" max="9987" width="7.54296875" style="6" bestFit="1" customWidth="1"/>
    <col min="9988" max="9988" width="6.6328125" style="6" customWidth="1"/>
    <col min="9989" max="9989" width="7.08984375" style="6" customWidth="1"/>
    <col min="9990" max="9990" width="6.90625" style="6" customWidth="1"/>
    <col min="9991" max="9995" width="7" style="6" customWidth="1"/>
    <col min="9996" max="10001" width="7.54296875" style="6" customWidth="1"/>
    <col min="10002" max="10002" width="6.453125" style="6" customWidth="1"/>
    <col min="10003" max="10003" width="11.90625" style="6" bestFit="1" customWidth="1"/>
    <col min="10004" max="10240" width="9.08984375" style="6" customWidth="1"/>
    <col min="10241" max="10241" width="15.90625" style="6" customWidth="1"/>
    <col min="10242" max="10242" width="6.453125" style="6" customWidth="1"/>
    <col min="10243" max="10243" width="7.54296875" style="6" bestFit="1" customWidth="1"/>
    <col min="10244" max="10244" width="6.6328125" style="6" customWidth="1"/>
    <col min="10245" max="10245" width="7.08984375" style="6" customWidth="1"/>
    <col min="10246" max="10246" width="6.90625" style="6" customWidth="1"/>
    <col min="10247" max="10251" width="7" style="6" customWidth="1"/>
    <col min="10252" max="10257" width="7.54296875" style="6" customWidth="1"/>
    <col min="10258" max="10258" width="6.453125" style="6" customWidth="1"/>
    <col min="10259" max="10259" width="11.90625" style="6" bestFit="1" customWidth="1"/>
    <col min="10260" max="10496" width="9.08984375" style="6" customWidth="1"/>
    <col min="10497" max="10497" width="15.90625" style="6" customWidth="1"/>
    <col min="10498" max="10498" width="6.453125" style="6" customWidth="1"/>
    <col min="10499" max="10499" width="7.54296875" style="6" bestFit="1" customWidth="1"/>
    <col min="10500" max="10500" width="6.6328125" style="6" customWidth="1"/>
    <col min="10501" max="10501" width="7.08984375" style="6" customWidth="1"/>
    <col min="10502" max="10502" width="6.90625" style="6" customWidth="1"/>
    <col min="10503" max="10507" width="7" style="6" customWidth="1"/>
    <col min="10508" max="10513" width="7.54296875" style="6" customWidth="1"/>
    <col min="10514" max="10514" width="6.453125" style="6" customWidth="1"/>
    <col min="10515" max="10515" width="11.90625" style="6" bestFit="1" customWidth="1"/>
    <col min="10516" max="10752" width="9.08984375" style="6" customWidth="1"/>
    <col min="10753" max="10753" width="15.90625" style="6" customWidth="1"/>
    <col min="10754" max="10754" width="6.453125" style="6" customWidth="1"/>
    <col min="10755" max="10755" width="7.54296875" style="6" bestFit="1" customWidth="1"/>
    <col min="10756" max="10756" width="6.6328125" style="6" customWidth="1"/>
    <col min="10757" max="10757" width="7.08984375" style="6" customWidth="1"/>
    <col min="10758" max="10758" width="6.90625" style="6" customWidth="1"/>
    <col min="10759" max="10763" width="7" style="6" customWidth="1"/>
    <col min="10764" max="10769" width="7.54296875" style="6" customWidth="1"/>
    <col min="10770" max="10770" width="6.453125" style="6" customWidth="1"/>
    <col min="10771" max="10771" width="11.90625" style="6" bestFit="1" customWidth="1"/>
    <col min="10772" max="11008" width="9.08984375" style="6" customWidth="1"/>
    <col min="11009" max="11009" width="15.90625" style="6" customWidth="1"/>
    <col min="11010" max="11010" width="6.453125" style="6" customWidth="1"/>
    <col min="11011" max="11011" width="7.54296875" style="6" bestFit="1" customWidth="1"/>
    <col min="11012" max="11012" width="6.6328125" style="6" customWidth="1"/>
    <col min="11013" max="11013" width="7.08984375" style="6" customWidth="1"/>
    <col min="11014" max="11014" width="6.90625" style="6" customWidth="1"/>
    <col min="11015" max="11019" width="7" style="6" customWidth="1"/>
    <col min="11020" max="11025" width="7.54296875" style="6" customWidth="1"/>
    <col min="11026" max="11026" width="6.453125" style="6" customWidth="1"/>
    <col min="11027" max="11027" width="11.90625" style="6" bestFit="1" customWidth="1"/>
    <col min="11028" max="11264" width="9.08984375" style="6" customWidth="1"/>
    <col min="11265" max="11265" width="15.90625" style="6" customWidth="1"/>
    <col min="11266" max="11266" width="6.453125" style="6" customWidth="1"/>
    <col min="11267" max="11267" width="7.54296875" style="6" bestFit="1" customWidth="1"/>
    <col min="11268" max="11268" width="6.6328125" style="6" customWidth="1"/>
    <col min="11269" max="11269" width="7.08984375" style="6" customWidth="1"/>
    <col min="11270" max="11270" width="6.90625" style="6" customWidth="1"/>
    <col min="11271" max="11275" width="7" style="6" customWidth="1"/>
    <col min="11276" max="11281" width="7.54296875" style="6" customWidth="1"/>
    <col min="11282" max="11282" width="6.453125" style="6" customWidth="1"/>
    <col min="11283" max="11283" width="11.90625" style="6" bestFit="1" customWidth="1"/>
    <col min="11284" max="11520" width="9.08984375" style="6" customWidth="1"/>
    <col min="11521" max="11521" width="15.90625" style="6" customWidth="1"/>
    <col min="11522" max="11522" width="6.453125" style="6" customWidth="1"/>
    <col min="11523" max="11523" width="7.54296875" style="6" bestFit="1" customWidth="1"/>
    <col min="11524" max="11524" width="6.6328125" style="6" customWidth="1"/>
    <col min="11525" max="11525" width="7.08984375" style="6" customWidth="1"/>
    <col min="11526" max="11526" width="6.90625" style="6" customWidth="1"/>
    <col min="11527" max="11531" width="7" style="6" customWidth="1"/>
    <col min="11532" max="11537" width="7.54296875" style="6" customWidth="1"/>
    <col min="11538" max="11538" width="6.453125" style="6" customWidth="1"/>
    <col min="11539" max="11539" width="11.90625" style="6" bestFit="1" customWidth="1"/>
    <col min="11540" max="11776" width="9.08984375" style="6" customWidth="1"/>
    <col min="11777" max="11777" width="15.90625" style="6" customWidth="1"/>
    <col min="11778" max="11778" width="6.453125" style="6" customWidth="1"/>
    <col min="11779" max="11779" width="7.54296875" style="6" bestFit="1" customWidth="1"/>
    <col min="11780" max="11780" width="6.6328125" style="6" customWidth="1"/>
    <col min="11781" max="11781" width="7.08984375" style="6" customWidth="1"/>
    <col min="11782" max="11782" width="6.90625" style="6" customWidth="1"/>
    <col min="11783" max="11787" width="7" style="6" customWidth="1"/>
    <col min="11788" max="11793" width="7.54296875" style="6" customWidth="1"/>
    <col min="11794" max="11794" width="6.453125" style="6" customWidth="1"/>
    <col min="11795" max="11795" width="11.90625" style="6" bestFit="1" customWidth="1"/>
    <col min="11796" max="12032" width="9.08984375" style="6" customWidth="1"/>
    <col min="12033" max="12033" width="15.90625" style="6" customWidth="1"/>
    <col min="12034" max="12034" width="6.453125" style="6" customWidth="1"/>
    <col min="12035" max="12035" width="7.54296875" style="6" bestFit="1" customWidth="1"/>
    <col min="12036" max="12036" width="6.6328125" style="6" customWidth="1"/>
    <col min="12037" max="12037" width="7.08984375" style="6" customWidth="1"/>
    <col min="12038" max="12038" width="6.90625" style="6" customWidth="1"/>
    <col min="12039" max="12043" width="7" style="6" customWidth="1"/>
    <col min="12044" max="12049" width="7.54296875" style="6" customWidth="1"/>
    <col min="12050" max="12050" width="6.453125" style="6" customWidth="1"/>
    <col min="12051" max="12051" width="11.90625" style="6" bestFit="1" customWidth="1"/>
    <col min="12052" max="12288" width="9.08984375" style="6" customWidth="1"/>
    <col min="12289" max="12289" width="15.90625" style="6" customWidth="1"/>
    <col min="12290" max="12290" width="6.453125" style="6" customWidth="1"/>
    <col min="12291" max="12291" width="7.54296875" style="6" bestFit="1" customWidth="1"/>
    <col min="12292" max="12292" width="6.6328125" style="6" customWidth="1"/>
    <col min="12293" max="12293" width="7.08984375" style="6" customWidth="1"/>
    <col min="12294" max="12294" width="6.90625" style="6" customWidth="1"/>
    <col min="12295" max="12299" width="7" style="6" customWidth="1"/>
    <col min="12300" max="12305" width="7.54296875" style="6" customWidth="1"/>
    <col min="12306" max="12306" width="6.453125" style="6" customWidth="1"/>
    <col min="12307" max="12307" width="11.90625" style="6" bestFit="1" customWidth="1"/>
    <col min="12308" max="12544" width="9.08984375" style="6" customWidth="1"/>
    <col min="12545" max="12545" width="15.90625" style="6" customWidth="1"/>
    <col min="12546" max="12546" width="6.453125" style="6" customWidth="1"/>
    <col min="12547" max="12547" width="7.54296875" style="6" bestFit="1" customWidth="1"/>
    <col min="12548" max="12548" width="6.6328125" style="6" customWidth="1"/>
    <col min="12549" max="12549" width="7.08984375" style="6" customWidth="1"/>
    <col min="12550" max="12550" width="6.90625" style="6" customWidth="1"/>
    <col min="12551" max="12555" width="7" style="6" customWidth="1"/>
    <col min="12556" max="12561" width="7.54296875" style="6" customWidth="1"/>
    <col min="12562" max="12562" width="6.453125" style="6" customWidth="1"/>
    <col min="12563" max="12563" width="11.90625" style="6" bestFit="1" customWidth="1"/>
    <col min="12564" max="12800" width="9.08984375" style="6" customWidth="1"/>
    <col min="12801" max="12801" width="15.90625" style="6" customWidth="1"/>
    <col min="12802" max="12802" width="6.453125" style="6" customWidth="1"/>
    <col min="12803" max="12803" width="7.54296875" style="6" bestFit="1" customWidth="1"/>
    <col min="12804" max="12804" width="6.6328125" style="6" customWidth="1"/>
    <col min="12805" max="12805" width="7.08984375" style="6" customWidth="1"/>
    <col min="12806" max="12806" width="6.90625" style="6" customWidth="1"/>
    <col min="12807" max="12811" width="7" style="6" customWidth="1"/>
    <col min="12812" max="12817" width="7.54296875" style="6" customWidth="1"/>
    <col min="12818" max="12818" width="6.453125" style="6" customWidth="1"/>
    <col min="12819" max="12819" width="11.90625" style="6" bestFit="1" customWidth="1"/>
    <col min="12820" max="13056" width="9.08984375" style="6" customWidth="1"/>
    <col min="13057" max="13057" width="15.90625" style="6" customWidth="1"/>
    <col min="13058" max="13058" width="6.453125" style="6" customWidth="1"/>
    <col min="13059" max="13059" width="7.54296875" style="6" bestFit="1" customWidth="1"/>
    <col min="13060" max="13060" width="6.6328125" style="6" customWidth="1"/>
    <col min="13061" max="13061" width="7.08984375" style="6" customWidth="1"/>
    <col min="13062" max="13062" width="6.90625" style="6" customWidth="1"/>
    <col min="13063" max="13067" width="7" style="6" customWidth="1"/>
    <col min="13068" max="13073" width="7.54296875" style="6" customWidth="1"/>
    <col min="13074" max="13074" width="6.453125" style="6" customWidth="1"/>
    <col min="13075" max="13075" width="11.90625" style="6" bestFit="1" customWidth="1"/>
    <col min="13076" max="13312" width="9.08984375" style="6" customWidth="1"/>
    <col min="13313" max="13313" width="15.90625" style="6" customWidth="1"/>
    <col min="13314" max="13314" width="6.453125" style="6" customWidth="1"/>
    <col min="13315" max="13315" width="7.54296875" style="6" bestFit="1" customWidth="1"/>
    <col min="13316" max="13316" width="6.6328125" style="6" customWidth="1"/>
    <col min="13317" max="13317" width="7.08984375" style="6" customWidth="1"/>
    <col min="13318" max="13318" width="6.90625" style="6" customWidth="1"/>
    <col min="13319" max="13323" width="7" style="6" customWidth="1"/>
    <col min="13324" max="13329" width="7.54296875" style="6" customWidth="1"/>
    <col min="13330" max="13330" width="6.453125" style="6" customWidth="1"/>
    <col min="13331" max="13331" width="11.90625" style="6" bestFit="1" customWidth="1"/>
    <col min="13332" max="13568" width="9.08984375" style="6" customWidth="1"/>
    <col min="13569" max="13569" width="15.90625" style="6" customWidth="1"/>
    <col min="13570" max="13570" width="6.453125" style="6" customWidth="1"/>
    <col min="13571" max="13571" width="7.54296875" style="6" bestFit="1" customWidth="1"/>
    <col min="13572" max="13572" width="6.6328125" style="6" customWidth="1"/>
    <col min="13573" max="13573" width="7.08984375" style="6" customWidth="1"/>
    <col min="13574" max="13574" width="6.90625" style="6" customWidth="1"/>
    <col min="13575" max="13579" width="7" style="6" customWidth="1"/>
    <col min="13580" max="13585" width="7.54296875" style="6" customWidth="1"/>
    <col min="13586" max="13586" width="6.453125" style="6" customWidth="1"/>
    <col min="13587" max="13587" width="11.90625" style="6" bestFit="1" customWidth="1"/>
    <col min="13588" max="13824" width="9.08984375" style="6" customWidth="1"/>
    <col min="13825" max="13825" width="15.90625" style="6" customWidth="1"/>
    <col min="13826" max="13826" width="6.453125" style="6" customWidth="1"/>
    <col min="13827" max="13827" width="7.54296875" style="6" bestFit="1" customWidth="1"/>
    <col min="13828" max="13828" width="6.6328125" style="6" customWidth="1"/>
    <col min="13829" max="13829" width="7.08984375" style="6" customWidth="1"/>
    <col min="13830" max="13830" width="6.90625" style="6" customWidth="1"/>
    <col min="13831" max="13835" width="7" style="6" customWidth="1"/>
    <col min="13836" max="13841" width="7.54296875" style="6" customWidth="1"/>
    <col min="13842" max="13842" width="6.453125" style="6" customWidth="1"/>
    <col min="13843" max="13843" width="11.90625" style="6" bestFit="1" customWidth="1"/>
    <col min="13844" max="14080" width="9.08984375" style="6" customWidth="1"/>
    <col min="14081" max="14081" width="15.90625" style="6" customWidth="1"/>
    <col min="14082" max="14082" width="6.453125" style="6" customWidth="1"/>
    <col min="14083" max="14083" width="7.54296875" style="6" bestFit="1" customWidth="1"/>
    <col min="14084" max="14084" width="6.6328125" style="6" customWidth="1"/>
    <col min="14085" max="14085" width="7.08984375" style="6" customWidth="1"/>
    <col min="14086" max="14086" width="6.90625" style="6" customWidth="1"/>
    <col min="14087" max="14091" width="7" style="6" customWidth="1"/>
    <col min="14092" max="14097" width="7.54296875" style="6" customWidth="1"/>
    <col min="14098" max="14098" width="6.453125" style="6" customWidth="1"/>
    <col min="14099" max="14099" width="11.90625" style="6" bestFit="1" customWidth="1"/>
    <col min="14100" max="14336" width="9.08984375" style="6" customWidth="1"/>
    <col min="14337" max="14337" width="15.90625" style="6" customWidth="1"/>
    <col min="14338" max="14338" width="6.453125" style="6" customWidth="1"/>
    <col min="14339" max="14339" width="7.54296875" style="6" bestFit="1" customWidth="1"/>
    <col min="14340" max="14340" width="6.6328125" style="6" customWidth="1"/>
    <col min="14341" max="14341" width="7.08984375" style="6" customWidth="1"/>
    <col min="14342" max="14342" width="6.90625" style="6" customWidth="1"/>
    <col min="14343" max="14347" width="7" style="6" customWidth="1"/>
    <col min="14348" max="14353" width="7.54296875" style="6" customWidth="1"/>
    <col min="14354" max="14354" width="6.453125" style="6" customWidth="1"/>
    <col min="14355" max="14355" width="11.90625" style="6" bestFit="1" customWidth="1"/>
    <col min="14356" max="14592" width="9.08984375" style="6" customWidth="1"/>
    <col min="14593" max="14593" width="15.90625" style="6" customWidth="1"/>
    <col min="14594" max="14594" width="6.453125" style="6" customWidth="1"/>
    <col min="14595" max="14595" width="7.54296875" style="6" bestFit="1" customWidth="1"/>
    <col min="14596" max="14596" width="6.6328125" style="6" customWidth="1"/>
    <col min="14597" max="14597" width="7.08984375" style="6" customWidth="1"/>
    <col min="14598" max="14598" width="6.90625" style="6" customWidth="1"/>
    <col min="14599" max="14603" width="7" style="6" customWidth="1"/>
    <col min="14604" max="14609" width="7.54296875" style="6" customWidth="1"/>
    <col min="14610" max="14610" width="6.453125" style="6" customWidth="1"/>
    <col min="14611" max="14611" width="11.90625" style="6" bestFit="1" customWidth="1"/>
    <col min="14612" max="14848" width="9.08984375" style="6" customWidth="1"/>
    <col min="14849" max="14849" width="15.90625" style="6" customWidth="1"/>
    <col min="14850" max="14850" width="6.453125" style="6" customWidth="1"/>
    <col min="14851" max="14851" width="7.54296875" style="6" bestFit="1" customWidth="1"/>
    <col min="14852" max="14852" width="6.6328125" style="6" customWidth="1"/>
    <col min="14853" max="14853" width="7.08984375" style="6" customWidth="1"/>
    <col min="14854" max="14854" width="6.90625" style="6" customWidth="1"/>
    <col min="14855" max="14859" width="7" style="6" customWidth="1"/>
    <col min="14860" max="14865" width="7.54296875" style="6" customWidth="1"/>
    <col min="14866" max="14866" width="6.453125" style="6" customWidth="1"/>
    <col min="14867" max="14867" width="11.90625" style="6" bestFit="1" customWidth="1"/>
    <col min="14868" max="15104" width="9.08984375" style="6" customWidth="1"/>
    <col min="15105" max="15105" width="15.90625" style="6" customWidth="1"/>
    <col min="15106" max="15106" width="6.453125" style="6" customWidth="1"/>
    <col min="15107" max="15107" width="7.54296875" style="6" bestFit="1" customWidth="1"/>
    <col min="15108" max="15108" width="6.6328125" style="6" customWidth="1"/>
    <col min="15109" max="15109" width="7.08984375" style="6" customWidth="1"/>
    <col min="15110" max="15110" width="6.90625" style="6" customWidth="1"/>
    <col min="15111" max="15115" width="7" style="6" customWidth="1"/>
    <col min="15116" max="15121" width="7.54296875" style="6" customWidth="1"/>
    <col min="15122" max="15122" width="6.453125" style="6" customWidth="1"/>
    <col min="15123" max="15123" width="11.90625" style="6" bestFit="1" customWidth="1"/>
    <col min="15124" max="15360" width="9.08984375" style="6" customWidth="1"/>
    <col min="15361" max="15361" width="15.90625" style="6" customWidth="1"/>
    <col min="15362" max="15362" width="6.453125" style="6" customWidth="1"/>
    <col min="15363" max="15363" width="7.54296875" style="6" bestFit="1" customWidth="1"/>
    <col min="15364" max="15364" width="6.6328125" style="6" customWidth="1"/>
    <col min="15365" max="15365" width="7.08984375" style="6" customWidth="1"/>
    <col min="15366" max="15366" width="6.90625" style="6" customWidth="1"/>
    <col min="15367" max="15371" width="7" style="6" customWidth="1"/>
    <col min="15372" max="15377" width="7.54296875" style="6" customWidth="1"/>
    <col min="15378" max="15378" width="6.453125" style="6" customWidth="1"/>
    <col min="15379" max="15379" width="11.90625" style="6" bestFit="1" customWidth="1"/>
    <col min="15380" max="15616" width="9.08984375" style="6" customWidth="1"/>
    <col min="15617" max="15617" width="15.90625" style="6" customWidth="1"/>
    <col min="15618" max="15618" width="6.453125" style="6" customWidth="1"/>
    <col min="15619" max="15619" width="7.54296875" style="6" bestFit="1" customWidth="1"/>
    <col min="15620" max="15620" width="6.6328125" style="6" customWidth="1"/>
    <col min="15621" max="15621" width="7.08984375" style="6" customWidth="1"/>
    <col min="15622" max="15622" width="6.90625" style="6" customWidth="1"/>
    <col min="15623" max="15627" width="7" style="6" customWidth="1"/>
    <col min="15628" max="15633" width="7.54296875" style="6" customWidth="1"/>
    <col min="15634" max="15634" width="6.453125" style="6" customWidth="1"/>
    <col min="15635" max="15635" width="11.90625" style="6" bestFit="1" customWidth="1"/>
    <col min="15636" max="15872" width="9.08984375" style="6" customWidth="1"/>
    <col min="15873" max="15873" width="15.90625" style="6" customWidth="1"/>
    <col min="15874" max="15874" width="6.453125" style="6" customWidth="1"/>
    <col min="15875" max="15875" width="7.54296875" style="6" bestFit="1" customWidth="1"/>
    <col min="15876" max="15876" width="6.6328125" style="6" customWidth="1"/>
    <col min="15877" max="15877" width="7.08984375" style="6" customWidth="1"/>
    <col min="15878" max="15878" width="6.90625" style="6" customWidth="1"/>
    <col min="15879" max="15883" width="7" style="6" customWidth="1"/>
    <col min="15884" max="15889" width="7.54296875" style="6" customWidth="1"/>
    <col min="15890" max="15890" width="6.453125" style="6" customWidth="1"/>
    <col min="15891" max="15891" width="11.90625" style="6" bestFit="1" customWidth="1"/>
    <col min="15892" max="16128" width="9.08984375" style="6" customWidth="1"/>
    <col min="16129" max="16129" width="15.90625" style="6" customWidth="1"/>
    <col min="16130" max="16130" width="6.453125" style="6" customWidth="1"/>
    <col min="16131" max="16131" width="7.54296875" style="6" bestFit="1" customWidth="1"/>
    <col min="16132" max="16132" width="6.6328125" style="6" customWidth="1"/>
    <col min="16133" max="16133" width="7.08984375" style="6" customWidth="1"/>
    <col min="16134" max="16134" width="6.90625" style="6" customWidth="1"/>
    <col min="16135" max="16139" width="7" style="6" customWidth="1"/>
    <col min="16140" max="16145" width="7.54296875" style="6" customWidth="1"/>
    <col min="16146" max="16146" width="6.453125" style="6" customWidth="1"/>
    <col min="16147" max="16147" width="11.90625" style="6" bestFit="1" customWidth="1"/>
    <col min="16148" max="16384" width="9.08984375" style="6" customWidth="1"/>
  </cols>
  <sheetData>
    <row r="2" spans="1:19" ht="18.75" customHeight="1" x14ac:dyDescent="0.35">
      <c r="A2" s="156" t="s">
        <v>406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4" spans="1:19" s="45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89.25" customHeight="1" x14ac:dyDescent="0.35">
      <c r="A5" s="158" t="s">
        <v>2</v>
      </c>
      <c r="B5" s="162" t="s">
        <v>71</v>
      </c>
      <c r="C5" s="161"/>
      <c r="D5" s="162" t="s">
        <v>386</v>
      </c>
      <c r="E5" s="161"/>
      <c r="F5" s="162" t="s">
        <v>387</v>
      </c>
      <c r="G5" s="161"/>
      <c r="H5" s="162" t="s">
        <v>255</v>
      </c>
      <c r="I5" s="161"/>
      <c r="J5" s="162" t="s">
        <v>388</v>
      </c>
      <c r="K5" s="161"/>
      <c r="L5" s="162" t="s">
        <v>257</v>
      </c>
      <c r="M5" s="161"/>
      <c r="N5" s="160"/>
      <c r="O5" s="161"/>
      <c r="P5" s="160"/>
      <c r="Q5" s="161"/>
      <c r="R5" s="160" t="s">
        <v>6</v>
      </c>
      <c r="S5" s="160" t="s">
        <v>7</v>
      </c>
    </row>
    <row r="6" spans="1:19" ht="15.75" customHeight="1" x14ac:dyDescent="0.3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159"/>
      <c r="S6" s="159"/>
    </row>
    <row r="7" spans="1:19" ht="15.75" customHeight="1" x14ac:dyDescent="0.35">
      <c r="A7" s="115" t="s">
        <v>407</v>
      </c>
      <c r="B7" s="107">
        <v>75</v>
      </c>
      <c r="C7" s="107">
        <v>1</v>
      </c>
      <c r="D7" s="106">
        <v>84</v>
      </c>
      <c r="E7" s="107">
        <v>1</v>
      </c>
      <c r="F7" s="107">
        <v>85</v>
      </c>
      <c r="G7" s="107">
        <v>1</v>
      </c>
      <c r="H7" s="107">
        <v>90</v>
      </c>
      <c r="I7" s="107">
        <v>1</v>
      </c>
      <c r="J7" s="107">
        <v>85</v>
      </c>
      <c r="K7" s="107">
        <v>1</v>
      </c>
      <c r="L7" s="107">
        <v>90</v>
      </c>
      <c r="M7" s="107">
        <v>1</v>
      </c>
      <c r="N7" s="107"/>
      <c r="O7" s="107"/>
      <c r="P7" s="107"/>
      <c r="Q7" s="107"/>
      <c r="R7" s="107"/>
      <c r="S7" s="117">
        <f>95*(B7*C7+D8*E7+F7*G7+H7*I7+J7*K7+L7*M7)/((C7+E7+G7+I7+K7+M7)*100)+R7</f>
        <v>77.74166666666666</v>
      </c>
    </row>
    <row r="8" spans="1:19" ht="15.75" customHeight="1" x14ac:dyDescent="0.35">
      <c r="A8" s="43" t="s">
        <v>408</v>
      </c>
      <c r="B8" s="96">
        <v>66</v>
      </c>
      <c r="C8" s="96">
        <v>1</v>
      </c>
      <c r="D8" s="41">
        <v>66</v>
      </c>
      <c r="E8" s="96">
        <v>1</v>
      </c>
      <c r="F8" s="96">
        <v>85</v>
      </c>
      <c r="G8" s="96">
        <v>1</v>
      </c>
      <c r="H8" s="96">
        <v>90</v>
      </c>
      <c r="I8" s="96">
        <v>1</v>
      </c>
      <c r="J8" s="96">
        <v>85</v>
      </c>
      <c r="K8" s="96">
        <v>1</v>
      </c>
      <c r="L8" s="96">
        <v>90</v>
      </c>
      <c r="M8" s="96">
        <v>1</v>
      </c>
      <c r="N8" s="96"/>
      <c r="O8" s="96"/>
      <c r="P8" s="96"/>
      <c r="Q8" s="96"/>
      <c r="R8" s="96"/>
      <c r="S8" s="31">
        <f>95*(B8*C8+D9*E8+F8*G8+H8*I8+J8*K8+L8*M8)/((C8+E8+G8+I8+K8+M8)*100)+R8</f>
        <v>65.86666666666666</v>
      </c>
    </row>
    <row r="9" spans="1:19" ht="15.75" customHeight="1" x14ac:dyDescent="0.35">
      <c r="A9" s="48" t="s">
        <v>409</v>
      </c>
      <c r="B9" s="69"/>
      <c r="C9" s="69"/>
      <c r="D9" s="64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31"/>
    </row>
    <row r="10" spans="1:19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 x14ac:dyDescent="0.35">
      <c r="A12" s="36" t="s">
        <v>13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32">
        <f>AVERAGE(S7:S9)</f>
        <v>71.80416666666666</v>
      </c>
    </row>
    <row r="13" spans="1:19" ht="15.75" customHeight="1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19" ht="15.75" customHeight="1" x14ac:dyDescent="0.35">
      <c r="A14" s="41" t="s">
        <v>14</v>
      </c>
      <c r="B14" s="41">
        <f>COUNTA(A1:A50)-4</f>
        <v>3</v>
      </c>
      <c r="C14" s="41">
        <f>B14*0.4</f>
        <v>1.2000000000000002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</row>
  </sheetData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84"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S16"/>
  <sheetViews>
    <sheetView tabSelected="1" zoomScale="70" zoomScaleNormal="70" workbookViewId="0">
      <selection activeCell="U14" sqref="U14"/>
    </sheetView>
  </sheetViews>
  <sheetFormatPr defaultColWidth="9.08984375" defaultRowHeight="14" x14ac:dyDescent="0.3"/>
  <cols>
    <col min="1" max="1" width="38.54296875" style="89" customWidth="1"/>
    <col min="2" max="2" width="8.08984375" style="89" customWidth="1"/>
    <col min="3" max="3" width="9.54296875" style="89" bestFit="1" customWidth="1"/>
    <col min="4" max="4" width="8.08984375" style="89" customWidth="1"/>
    <col min="5" max="5" width="9.54296875" style="89" bestFit="1" customWidth="1"/>
    <col min="6" max="6" width="8.08984375" style="89" customWidth="1"/>
    <col min="7" max="7" width="9.54296875" style="89" bestFit="1" customWidth="1"/>
    <col min="8" max="8" width="8.08984375" style="89" customWidth="1"/>
    <col min="9" max="9" width="9.54296875" style="89" bestFit="1" customWidth="1"/>
    <col min="10" max="10" width="8.08984375" style="89" customWidth="1"/>
    <col min="11" max="11" width="9.54296875" style="89" bestFit="1" customWidth="1"/>
    <col min="12" max="12" width="8.08984375" style="89" customWidth="1"/>
    <col min="13" max="13" width="9.54296875" style="89" bestFit="1" customWidth="1"/>
    <col min="14" max="14" width="8.08984375" style="89" customWidth="1"/>
    <col min="15" max="15" width="9.54296875" style="89" bestFit="1" customWidth="1"/>
    <col min="16" max="17" width="9.08984375" style="89" customWidth="1"/>
    <col min="18" max="18" width="11.54296875" style="89" bestFit="1" customWidth="1"/>
    <col min="19" max="19" width="10.54296875" style="89" bestFit="1" customWidth="1"/>
    <col min="20" max="20" width="9.08984375" style="89" customWidth="1"/>
    <col min="21" max="16384" width="9.08984375" style="89"/>
  </cols>
  <sheetData>
    <row r="1" spans="1:19" ht="15.75" customHeight="1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18.75" customHeight="1" x14ac:dyDescent="0.35">
      <c r="A2" s="156" t="s">
        <v>410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</row>
    <row r="3" spans="1:19" ht="15.75" customHeight="1" x14ac:dyDescent="0.3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5.7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61.5" customHeight="1" x14ac:dyDescent="0.35">
      <c r="A5" s="158" t="s">
        <v>2</v>
      </c>
      <c r="B5" s="162" t="s">
        <v>106</v>
      </c>
      <c r="C5" s="161"/>
      <c r="D5" s="162" t="s">
        <v>270</v>
      </c>
      <c r="E5" s="161"/>
      <c r="F5" s="162" t="s">
        <v>411</v>
      </c>
      <c r="G5" s="161"/>
      <c r="H5" s="162" t="s">
        <v>412</v>
      </c>
      <c r="I5" s="161"/>
      <c r="J5" s="160"/>
      <c r="K5" s="161"/>
      <c r="L5" s="176"/>
      <c r="M5" s="161"/>
      <c r="N5" s="176"/>
      <c r="O5" s="161"/>
      <c r="P5" s="160"/>
      <c r="Q5" s="161"/>
      <c r="R5" s="160" t="s">
        <v>6</v>
      </c>
      <c r="S5" s="160" t="s">
        <v>7</v>
      </c>
    </row>
    <row r="6" spans="1:19" ht="15.75" customHeight="1" x14ac:dyDescent="0.3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/>
      <c r="Q6" s="96"/>
      <c r="R6" s="159"/>
      <c r="S6" s="159"/>
    </row>
    <row r="7" spans="1:19" ht="15.75" customHeight="1" x14ac:dyDescent="0.35">
      <c r="A7" s="141" t="s">
        <v>416</v>
      </c>
      <c r="B7" s="107">
        <v>75</v>
      </c>
      <c r="C7" s="107">
        <v>1</v>
      </c>
      <c r="D7" s="107">
        <v>90</v>
      </c>
      <c r="E7" s="107">
        <v>1</v>
      </c>
      <c r="F7" s="107">
        <v>90</v>
      </c>
      <c r="G7" s="107">
        <v>1</v>
      </c>
      <c r="H7" s="107">
        <v>85</v>
      </c>
      <c r="I7" s="107">
        <v>1</v>
      </c>
      <c r="J7" s="107"/>
      <c r="K7" s="107"/>
      <c r="L7" s="107"/>
      <c r="M7" s="107"/>
      <c r="N7" s="122"/>
      <c r="O7" s="107"/>
      <c r="P7" s="107"/>
      <c r="Q7" s="107"/>
      <c r="R7" s="122"/>
      <c r="S7" s="117">
        <f>95*(B7*C7+D7*E7+F7*G7+H7*I7+J7*K7+L7*M7+N7*O7+P7*Q7)/((C7+E7+G7+I7+K7+M7+O7+Q7)*100)+R7</f>
        <v>80.75</v>
      </c>
    </row>
    <row r="8" spans="1:19" ht="15.75" customHeight="1" x14ac:dyDescent="0.35">
      <c r="A8" s="122" t="s">
        <v>413</v>
      </c>
      <c r="B8" s="107">
        <v>95</v>
      </c>
      <c r="C8" s="107">
        <v>1</v>
      </c>
      <c r="D8" s="107">
        <v>75</v>
      </c>
      <c r="E8" s="107">
        <v>1</v>
      </c>
      <c r="F8" s="107">
        <v>75</v>
      </c>
      <c r="G8" s="107">
        <v>1</v>
      </c>
      <c r="H8" s="107">
        <v>90</v>
      </c>
      <c r="I8" s="107">
        <v>1</v>
      </c>
      <c r="J8" s="107"/>
      <c r="K8" s="107"/>
      <c r="L8" s="107"/>
      <c r="M8" s="107"/>
      <c r="N8" s="122"/>
      <c r="O8" s="107"/>
      <c r="P8" s="107"/>
      <c r="Q8" s="107"/>
      <c r="R8" s="122"/>
      <c r="S8" s="117">
        <f>95*(B8*C8+D8*E8+F8*G8+H8*I8+J8*K8+L8*M8+N8*O8+P8*Q8)/((C8+E8+G8+I8+K8+M8+O8+Q8)*100)+R8</f>
        <v>79.5625</v>
      </c>
    </row>
    <row r="9" spans="1:19" ht="15.75" customHeight="1" x14ac:dyDescent="0.35">
      <c r="A9" s="52" t="s">
        <v>414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52"/>
      <c r="O9" s="96"/>
      <c r="P9" s="96"/>
      <c r="Q9" s="96"/>
      <c r="R9" s="52"/>
      <c r="S9" s="31"/>
    </row>
    <row r="10" spans="1:19" ht="15.75" customHeight="1" x14ac:dyDescent="0.35">
      <c r="A10" s="52" t="s">
        <v>415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52"/>
      <c r="O10" s="96"/>
      <c r="P10" s="96"/>
      <c r="Q10" s="96"/>
      <c r="R10" s="52"/>
      <c r="S10" s="31"/>
    </row>
    <row r="11" spans="1:19" ht="15.75" customHeight="1" x14ac:dyDescent="0.35">
      <c r="A11" s="52" t="s">
        <v>417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52"/>
      <c r="O11" s="69"/>
      <c r="P11" s="69"/>
      <c r="Q11" s="69"/>
      <c r="R11" s="52"/>
      <c r="S11" s="31"/>
    </row>
    <row r="12" spans="1:19" ht="15.75" customHeight="1" x14ac:dyDescent="0.3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</row>
    <row r="13" spans="1:19" ht="15.75" customHeight="1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19" ht="15.75" customHeight="1" x14ac:dyDescent="0.35">
      <c r="A14" s="36" t="s">
        <v>13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32">
        <f>AVERAGE(S7:S11)</f>
        <v>80.15625</v>
      </c>
    </row>
    <row r="15" spans="1:19" ht="15.75" customHeight="1" x14ac:dyDescent="0.3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6" spans="1:19" ht="15.75" customHeight="1" x14ac:dyDescent="0.35">
      <c r="A16" s="41" t="s">
        <v>14</v>
      </c>
      <c r="B16" s="41">
        <f>COUNTA(A1:A50)-4</f>
        <v>5</v>
      </c>
      <c r="C16" s="41">
        <f>B16*0.4</f>
        <v>2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</row>
  </sheetData>
  <sortState xmlns:xlrd2="http://schemas.microsoft.com/office/spreadsheetml/2017/richdata2" ref="A7:S8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21"/>
  <sheetViews>
    <sheetView zoomScale="84" zoomScaleNormal="100" workbookViewId="0">
      <selection activeCell="B6" sqref="B6:Q6"/>
    </sheetView>
  </sheetViews>
  <sheetFormatPr defaultRowHeight="12.5" x14ac:dyDescent="0.25"/>
  <cols>
    <col min="1" max="1" width="34.54296875" style="10" customWidth="1"/>
    <col min="2" max="2" width="7.6328125" style="10" customWidth="1"/>
    <col min="3" max="3" width="9.453125" style="10" bestFit="1" customWidth="1"/>
    <col min="4" max="4" width="7.6328125" style="10" customWidth="1"/>
    <col min="5" max="5" width="9.453125" style="10" customWidth="1"/>
    <col min="6" max="6" width="7.6328125" style="10" customWidth="1"/>
    <col min="7" max="7" width="9.453125" style="10" customWidth="1"/>
    <col min="8" max="8" width="7.6328125" style="10" customWidth="1"/>
    <col min="9" max="9" width="9.453125" style="10" customWidth="1"/>
    <col min="10" max="10" width="7.6328125" style="10" customWidth="1"/>
    <col min="11" max="11" width="9.453125" style="10" customWidth="1"/>
    <col min="12" max="12" width="7.6328125" style="10" customWidth="1"/>
    <col min="13" max="13" width="9.453125" style="10" customWidth="1"/>
    <col min="14" max="14" width="7.6328125" style="10" customWidth="1"/>
    <col min="15" max="15" width="9.453125" style="10" customWidth="1"/>
    <col min="16" max="16" width="7.6328125" style="10" customWidth="1"/>
    <col min="17" max="17" width="9.453125" style="10" customWidth="1"/>
    <col min="18" max="18" width="6.453125" style="10" customWidth="1"/>
    <col min="19" max="19" width="13.08984375" style="10" bestFit="1" customWidth="1"/>
    <col min="20" max="256" width="9.08984375" style="10" customWidth="1"/>
    <col min="257" max="257" width="26.6328125" style="10" customWidth="1"/>
    <col min="258" max="258" width="6.453125" style="10" customWidth="1"/>
    <col min="259" max="259" width="7.54296875" style="10" bestFit="1" customWidth="1"/>
    <col min="260" max="260" width="6.6328125" style="10" customWidth="1"/>
    <col min="261" max="261" width="7.08984375" style="10" customWidth="1"/>
    <col min="262" max="262" width="6.90625" style="10" customWidth="1"/>
    <col min="263" max="263" width="11.90625" style="10" customWidth="1"/>
    <col min="264" max="267" width="7" style="10" customWidth="1"/>
    <col min="268" max="273" width="7.54296875" style="10" customWidth="1"/>
    <col min="274" max="274" width="6.453125" style="10" customWidth="1"/>
    <col min="275" max="275" width="11.90625" style="10" bestFit="1" customWidth="1"/>
    <col min="276" max="512" width="9.08984375" style="10" customWidth="1"/>
    <col min="513" max="513" width="26.6328125" style="10" customWidth="1"/>
    <col min="514" max="514" width="6.453125" style="10" customWidth="1"/>
    <col min="515" max="515" width="7.54296875" style="10" bestFit="1" customWidth="1"/>
    <col min="516" max="516" width="6.6328125" style="10" customWidth="1"/>
    <col min="517" max="517" width="7.08984375" style="10" customWidth="1"/>
    <col min="518" max="518" width="6.90625" style="10" customWidth="1"/>
    <col min="519" max="519" width="11.90625" style="10" customWidth="1"/>
    <col min="520" max="523" width="7" style="10" customWidth="1"/>
    <col min="524" max="529" width="7.54296875" style="10" customWidth="1"/>
    <col min="530" max="530" width="6.453125" style="10" customWidth="1"/>
    <col min="531" max="531" width="11.90625" style="10" bestFit="1" customWidth="1"/>
    <col min="532" max="768" width="9.08984375" style="10" customWidth="1"/>
    <col min="769" max="769" width="26.6328125" style="10" customWidth="1"/>
    <col min="770" max="770" width="6.453125" style="10" customWidth="1"/>
    <col min="771" max="771" width="7.54296875" style="10" bestFit="1" customWidth="1"/>
    <col min="772" max="772" width="6.6328125" style="10" customWidth="1"/>
    <col min="773" max="773" width="7.08984375" style="10" customWidth="1"/>
    <col min="774" max="774" width="6.90625" style="10" customWidth="1"/>
    <col min="775" max="775" width="11.90625" style="10" customWidth="1"/>
    <col min="776" max="779" width="7" style="10" customWidth="1"/>
    <col min="780" max="785" width="7.54296875" style="10" customWidth="1"/>
    <col min="786" max="786" width="6.453125" style="10" customWidth="1"/>
    <col min="787" max="787" width="11.90625" style="10" bestFit="1" customWidth="1"/>
    <col min="788" max="1024" width="9.08984375" style="10" customWidth="1"/>
    <col min="1025" max="1025" width="26.6328125" style="10" customWidth="1"/>
    <col min="1026" max="1026" width="6.453125" style="10" customWidth="1"/>
    <col min="1027" max="1027" width="7.54296875" style="10" bestFit="1" customWidth="1"/>
    <col min="1028" max="1028" width="6.6328125" style="10" customWidth="1"/>
    <col min="1029" max="1029" width="7.08984375" style="10" customWidth="1"/>
    <col min="1030" max="1030" width="6.90625" style="10" customWidth="1"/>
    <col min="1031" max="1031" width="11.90625" style="10" customWidth="1"/>
    <col min="1032" max="1035" width="7" style="10" customWidth="1"/>
    <col min="1036" max="1041" width="7.54296875" style="10" customWidth="1"/>
    <col min="1042" max="1042" width="6.453125" style="10" customWidth="1"/>
    <col min="1043" max="1043" width="11.90625" style="10" bestFit="1" customWidth="1"/>
    <col min="1044" max="1280" width="9.08984375" style="10" customWidth="1"/>
    <col min="1281" max="1281" width="26.6328125" style="10" customWidth="1"/>
    <col min="1282" max="1282" width="6.453125" style="10" customWidth="1"/>
    <col min="1283" max="1283" width="7.54296875" style="10" bestFit="1" customWidth="1"/>
    <col min="1284" max="1284" width="6.6328125" style="10" customWidth="1"/>
    <col min="1285" max="1285" width="7.08984375" style="10" customWidth="1"/>
    <col min="1286" max="1286" width="6.90625" style="10" customWidth="1"/>
    <col min="1287" max="1287" width="11.90625" style="10" customWidth="1"/>
    <col min="1288" max="1291" width="7" style="10" customWidth="1"/>
    <col min="1292" max="1297" width="7.54296875" style="10" customWidth="1"/>
    <col min="1298" max="1298" width="6.453125" style="10" customWidth="1"/>
    <col min="1299" max="1299" width="11.90625" style="10" bestFit="1" customWidth="1"/>
    <col min="1300" max="1536" width="9.08984375" style="10" customWidth="1"/>
    <col min="1537" max="1537" width="26.6328125" style="10" customWidth="1"/>
    <col min="1538" max="1538" width="6.453125" style="10" customWidth="1"/>
    <col min="1539" max="1539" width="7.54296875" style="10" bestFit="1" customWidth="1"/>
    <col min="1540" max="1540" width="6.6328125" style="10" customWidth="1"/>
    <col min="1541" max="1541" width="7.08984375" style="10" customWidth="1"/>
    <col min="1542" max="1542" width="6.90625" style="10" customWidth="1"/>
    <col min="1543" max="1543" width="11.90625" style="10" customWidth="1"/>
    <col min="1544" max="1547" width="7" style="10" customWidth="1"/>
    <col min="1548" max="1553" width="7.54296875" style="10" customWidth="1"/>
    <col min="1554" max="1554" width="6.453125" style="10" customWidth="1"/>
    <col min="1555" max="1555" width="11.90625" style="10" bestFit="1" customWidth="1"/>
    <col min="1556" max="1792" width="9.08984375" style="10" customWidth="1"/>
    <col min="1793" max="1793" width="26.6328125" style="10" customWidth="1"/>
    <col min="1794" max="1794" width="6.453125" style="10" customWidth="1"/>
    <col min="1795" max="1795" width="7.54296875" style="10" bestFit="1" customWidth="1"/>
    <col min="1796" max="1796" width="6.6328125" style="10" customWidth="1"/>
    <col min="1797" max="1797" width="7.08984375" style="10" customWidth="1"/>
    <col min="1798" max="1798" width="6.90625" style="10" customWidth="1"/>
    <col min="1799" max="1799" width="11.90625" style="10" customWidth="1"/>
    <col min="1800" max="1803" width="7" style="10" customWidth="1"/>
    <col min="1804" max="1809" width="7.54296875" style="10" customWidth="1"/>
    <col min="1810" max="1810" width="6.453125" style="10" customWidth="1"/>
    <col min="1811" max="1811" width="11.90625" style="10" bestFit="1" customWidth="1"/>
    <col min="1812" max="2048" width="9.08984375" style="10" customWidth="1"/>
    <col min="2049" max="2049" width="26.6328125" style="10" customWidth="1"/>
    <col min="2050" max="2050" width="6.453125" style="10" customWidth="1"/>
    <col min="2051" max="2051" width="7.54296875" style="10" bestFit="1" customWidth="1"/>
    <col min="2052" max="2052" width="6.6328125" style="10" customWidth="1"/>
    <col min="2053" max="2053" width="7.08984375" style="10" customWidth="1"/>
    <col min="2054" max="2054" width="6.90625" style="10" customWidth="1"/>
    <col min="2055" max="2055" width="11.90625" style="10" customWidth="1"/>
    <col min="2056" max="2059" width="7" style="10" customWidth="1"/>
    <col min="2060" max="2065" width="7.54296875" style="10" customWidth="1"/>
    <col min="2066" max="2066" width="6.453125" style="10" customWidth="1"/>
    <col min="2067" max="2067" width="11.90625" style="10" bestFit="1" customWidth="1"/>
    <col min="2068" max="2304" width="9.08984375" style="10" customWidth="1"/>
    <col min="2305" max="2305" width="26.6328125" style="10" customWidth="1"/>
    <col min="2306" max="2306" width="6.453125" style="10" customWidth="1"/>
    <col min="2307" max="2307" width="7.54296875" style="10" bestFit="1" customWidth="1"/>
    <col min="2308" max="2308" width="6.6328125" style="10" customWidth="1"/>
    <col min="2309" max="2309" width="7.08984375" style="10" customWidth="1"/>
    <col min="2310" max="2310" width="6.90625" style="10" customWidth="1"/>
    <col min="2311" max="2311" width="11.90625" style="10" customWidth="1"/>
    <col min="2312" max="2315" width="7" style="10" customWidth="1"/>
    <col min="2316" max="2321" width="7.54296875" style="10" customWidth="1"/>
    <col min="2322" max="2322" width="6.453125" style="10" customWidth="1"/>
    <col min="2323" max="2323" width="11.90625" style="10" bestFit="1" customWidth="1"/>
    <col min="2324" max="2560" width="9.08984375" style="10" customWidth="1"/>
    <col min="2561" max="2561" width="26.6328125" style="10" customWidth="1"/>
    <col min="2562" max="2562" width="6.453125" style="10" customWidth="1"/>
    <col min="2563" max="2563" width="7.54296875" style="10" bestFit="1" customWidth="1"/>
    <col min="2564" max="2564" width="6.6328125" style="10" customWidth="1"/>
    <col min="2565" max="2565" width="7.08984375" style="10" customWidth="1"/>
    <col min="2566" max="2566" width="6.90625" style="10" customWidth="1"/>
    <col min="2567" max="2567" width="11.90625" style="10" customWidth="1"/>
    <col min="2568" max="2571" width="7" style="10" customWidth="1"/>
    <col min="2572" max="2577" width="7.54296875" style="10" customWidth="1"/>
    <col min="2578" max="2578" width="6.453125" style="10" customWidth="1"/>
    <col min="2579" max="2579" width="11.90625" style="10" bestFit="1" customWidth="1"/>
    <col min="2580" max="2816" width="9.08984375" style="10" customWidth="1"/>
    <col min="2817" max="2817" width="26.6328125" style="10" customWidth="1"/>
    <col min="2818" max="2818" width="6.453125" style="10" customWidth="1"/>
    <col min="2819" max="2819" width="7.54296875" style="10" bestFit="1" customWidth="1"/>
    <col min="2820" max="2820" width="6.6328125" style="10" customWidth="1"/>
    <col min="2821" max="2821" width="7.08984375" style="10" customWidth="1"/>
    <col min="2822" max="2822" width="6.90625" style="10" customWidth="1"/>
    <col min="2823" max="2823" width="11.90625" style="10" customWidth="1"/>
    <col min="2824" max="2827" width="7" style="10" customWidth="1"/>
    <col min="2828" max="2833" width="7.54296875" style="10" customWidth="1"/>
    <col min="2834" max="2834" width="6.453125" style="10" customWidth="1"/>
    <col min="2835" max="2835" width="11.90625" style="10" bestFit="1" customWidth="1"/>
    <col min="2836" max="3072" width="9.08984375" style="10" customWidth="1"/>
    <col min="3073" max="3073" width="26.6328125" style="10" customWidth="1"/>
    <col min="3074" max="3074" width="6.453125" style="10" customWidth="1"/>
    <col min="3075" max="3075" width="7.54296875" style="10" bestFit="1" customWidth="1"/>
    <col min="3076" max="3076" width="6.6328125" style="10" customWidth="1"/>
    <col min="3077" max="3077" width="7.08984375" style="10" customWidth="1"/>
    <col min="3078" max="3078" width="6.90625" style="10" customWidth="1"/>
    <col min="3079" max="3079" width="11.90625" style="10" customWidth="1"/>
    <col min="3080" max="3083" width="7" style="10" customWidth="1"/>
    <col min="3084" max="3089" width="7.54296875" style="10" customWidth="1"/>
    <col min="3090" max="3090" width="6.453125" style="10" customWidth="1"/>
    <col min="3091" max="3091" width="11.90625" style="10" bestFit="1" customWidth="1"/>
    <col min="3092" max="3328" width="9.08984375" style="10" customWidth="1"/>
    <col min="3329" max="3329" width="26.6328125" style="10" customWidth="1"/>
    <col min="3330" max="3330" width="6.453125" style="10" customWidth="1"/>
    <col min="3331" max="3331" width="7.54296875" style="10" bestFit="1" customWidth="1"/>
    <col min="3332" max="3332" width="6.6328125" style="10" customWidth="1"/>
    <col min="3333" max="3333" width="7.08984375" style="10" customWidth="1"/>
    <col min="3334" max="3334" width="6.90625" style="10" customWidth="1"/>
    <col min="3335" max="3335" width="11.90625" style="10" customWidth="1"/>
    <col min="3336" max="3339" width="7" style="10" customWidth="1"/>
    <col min="3340" max="3345" width="7.54296875" style="10" customWidth="1"/>
    <col min="3346" max="3346" width="6.453125" style="10" customWidth="1"/>
    <col min="3347" max="3347" width="11.90625" style="10" bestFit="1" customWidth="1"/>
    <col min="3348" max="3584" width="9.08984375" style="10" customWidth="1"/>
    <col min="3585" max="3585" width="26.6328125" style="10" customWidth="1"/>
    <col min="3586" max="3586" width="6.453125" style="10" customWidth="1"/>
    <col min="3587" max="3587" width="7.54296875" style="10" bestFit="1" customWidth="1"/>
    <col min="3588" max="3588" width="6.6328125" style="10" customWidth="1"/>
    <col min="3589" max="3589" width="7.08984375" style="10" customWidth="1"/>
    <col min="3590" max="3590" width="6.90625" style="10" customWidth="1"/>
    <col min="3591" max="3591" width="11.90625" style="10" customWidth="1"/>
    <col min="3592" max="3595" width="7" style="10" customWidth="1"/>
    <col min="3596" max="3601" width="7.54296875" style="10" customWidth="1"/>
    <col min="3602" max="3602" width="6.453125" style="10" customWidth="1"/>
    <col min="3603" max="3603" width="11.90625" style="10" bestFit="1" customWidth="1"/>
    <col min="3604" max="3840" width="9.08984375" style="10" customWidth="1"/>
    <col min="3841" max="3841" width="26.6328125" style="10" customWidth="1"/>
    <col min="3842" max="3842" width="6.453125" style="10" customWidth="1"/>
    <col min="3843" max="3843" width="7.54296875" style="10" bestFit="1" customWidth="1"/>
    <col min="3844" max="3844" width="6.6328125" style="10" customWidth="1"/>
    <col min="3845" max="3845" width="7.08984375" style="10" customWidth="1"/>
    <col min="3846" max="3846" width="6.90625" style="10" customWidth="1"/>
    <col min="3847" max="3847" width="11.90625" style="10" customWidth="1"/>
    <col min="3848" max="3851" width="7" style="10" customWidth="1"/>
    <col min="3852" max="3857" width="7.54296875" style="10" customWidth="1"/>
    <col min="3858" max="3858" width="6.453125" style="10" customWidth="1"/>
    <col min="3859" max="3859" width="11.90625" style="10" bestFit="1" customWidth="1"/>
    <col min="3860" max="4096" width="9.08984375" style="10" customWidth="1"/>
    <col min="4097" max="4097" width="26.6328125" style="10" customWidth="1"/>
    <col min="4098" max="4098" width="6.453125" style="10" customWidth="1"/>
    <col min="4099" max="4099" width="7.54296875" style="10" bestFit="1" customWidth="1"/>
    <col min="4100" max="4100" width="6.6328125" style="10" customWidth="1"/>
    <col min="4101" max="4101" width="7.08984375" style="10" customWidth="1"/>
    <col min="4102" max="4102" width="6.90625" style="10" customWidth="1"/>
    <col min="4103" max="4103" width="11.90625" style="10" customWidth="1"/>
    <col min="4104" max="4107" width="7" style="10" customWidth="1"/>
    <col min="4108" max="4113" width="7.54296875" style="10" customWidth="1"/>
    <col min="4114" max="4114" width="6.453125" style="10" customWidth="1"/>
    <col min="4115" max="4115" width="11.90625" style="10" bestFit="1" customWidth="1"/>
    <col min="4116" max="4352" width="9.08984375" style="10" customWidth="1"/>
    <col min="4353" max="4353" width="26.6328125" style="10" customWidth="1"/>
    <col min="4354" max="4354" width="6.453125" style="10" customWidth="1"/>
    <col min="4355" max="4355" width="7.54296875" style="10" bestFit="1" customWidth="1"/>
    <col min="4356" max="4356" width="6.6328125" style="10" customWidth="1"/>
    <col min="4357" max="4357" width="7.08984375" style="10" customWidth="1"/>
    <col min="4358" max="4358" width="6.90625" style="10" customWidth="1"/>
    <col min="4359" max="4359" width="11.90625" style="10" customWidth="1"/>
    <col min="4360" max="4363" width="7" style="10" customWidth="1"/>
    <col min="4364" max="4369" width="7.54296875" style="10" customWidth="1"/>
    <col min="4370" max="4370" width="6.453125" style="10" customWidth="1"/>
    <col min="4371" max="4371" width="11.90625" style="10" bestFit="1" customWidth="1"/>
    <col min="4372" max="4608" width="9.08984375" style="10" customWidth="1"/>
    <col min="4609" max="4609" width="26.6328125" style="10" customWidth="1"/>
    <col min="4610" max="4610" width="6.453125" style="10" customWidth="1"/>
    <col min="4611" max="4611" width="7.54296875" style="10" bestFit="1" customWidth="1"/>
    <col min="4612" max="4612" width="6.6328125" style="10" customWidth="1"/>
    <col min="4613" max="4613" width="7.08984375" style="10" customWidth="1"/>
    <col min="4614" max="4614" width="6.90625" style="10" customWidth="1"/>
    <col min="4615" max="4615" width="11.90625" style="10" customWidth="1"/>
    <col min="4616" max="4619" width="7" style="10" customWidth="1"/>
    <col min="4620" max="4625" width="7.54296875" style="10" customWidth="1"/>
    <col min="4626" max="4626" width="6.453125" style="10" customWidth="1"/>
    <col min="4627" max="4627" width="11.90625" style="10" bestFit="1" customWidth="1"/>
    <col min="4628" max="4864" width="9.08984375" style="10" customWidth="1"/>
    <col min="4865" max="4865" width="26.6328125" style="10" customWidth="1"/>
    <col min="4866" max="4866" width="6.453125" style="10" customWidth="1"/>
    <col min="4867" max="4867" width="7.54296875" style="10" bestFit="1" customWidth="1"/>
    <col min="4868" max="4868" width="6.6328125" style="10" customWidth="1"/>
    <col min="4869" max="4869" width="7.08984375" style="10" customWidth="1"/>
    <col min="4870" max="4870" width="6.90625" style="10" customWidth="1"/>
    <col min="4871" max="4871" width="11.90625" style="10" customWidth="1"/>
    <col min="4872" max="4875" width="7" style="10" customWidth="1"/>
    <col min="4876" max="4881" width="7.54296875" style="10" customWidth="1"/>
    <col min="4882" max="4882" width="6.453125" style="10" customWidth="1"/>
    <col min="4883" max="4883" width="11.90625" style="10" bestFit="1" customWidth="1"/>
    <col min="4884" max="5120" width="9.08984375" style="10" customWidth="1"/>
    <col min="5121" max="5121" width="26.6328125" style="10" customWidth="1"/>
    <col min="5122" max="5122" width="6.453125" style="10" customWidth="1"/>
    <col min="5123" max="5123" width="7.54296875" style="10" bestFit="1" customWidth="1"/>
    <col min="5124" max="5124" width="6.6328125" style="10" customWidth="1"/>
    <col min="5125" max="5125" width="7.08984375" style="10" customWidth="1"/>
    <col min="5126" max="5126" width="6.90625" style="10" customWidth="1"/>
    <col min="5127" max="5127" width="11.90625" style="10" customWidth="1"/>
    <col min="5128" max="5131" width="7" style="10" customWidth="1"/>
    <col min="5132" max="5137" width="7.54296875" style="10" customWidth="1"/>
    <col min="5138" max="5138" width="6.453125" style="10" customWidth="1"/>
    <col min="5139" max="5139" width="11.90625" style="10" bestFit="1" customWidth="1"/>
    <col min="5140" max="5376" width="9.08984375" style="10" customWidth="1"/>
    <col min="5377" max="5377" width="26.6328125" style="10" customWidth="1"/>
    <col min="5378" max="5378" width="6.453125" style="10" customWidth="1"/>
    <col min="5379" max="5379" width="7.54296875" style="10" bestFit="1" customWidth="1"/>
    <col min="5380" max="5380" width="6.6328125" style="10" customWidth="1"/>
    <col min="5381" max="5381" width="7.08984375" style="10" customWidth="1"/>
    <col min="5382" max="5382" width="6.90625" style="10" customWidth="1"/>
    <col min="5383" max="5383" width="11.90625" style="10" customWidth="1"/>
    <col min="5384" max="5387" width="7" style="10" customWidth="1"/>
    <col min="5388" max="5393" width="7.54296875" style="10" customWidth="1"/>
    <col min="5394" max="5394" width="6.453125" style="10" customWidth="1"/>
    <col min="5395" max="5395" width="11.90625" style="10" bestFit="1" customWidth="1"/>
    <col min="5396" max="5632" width="9.08984375" style="10" customWidth="1"/>
    <col min="5633" max="5633" width="26.6328125" style="10" customWidth="1"/>
    <col min="5634" max="5634" width="6.453125" style="10" customWidth="1"/>
    <col min="5635" max="5635" width="7.54296875" style="10" bestFit="1" customWidth="1"/>
    <col min="5636" max="5636" width="6.6328125" style="10" customWidth="1"/>
    <col min="5637" max="5637" width="7.08984375" style="10" customWidth="1"/>
    <col min="5638" max="5638" width="6.90625" style="10" customWidth="1"/>
    <col min="5639" max="5639" width="11.90625" style="10" customWidth="1"/>
    <col min="5640" max="5643" width="7" style="10" customWidth="1"/>
    <col min="5644" max="5649" width="7.54296875" style="10" customWidth="1"/>
    <col min="5650" max="5650" width="6.453125" style="10" customWidth="1"/>
    <col min="5651" max="5651" width="11.90625" style="10" bestFit="1" customWidth="1"/>
    <col min="5652" max="5888" width="9.08984375" style="10" customWidth="1"/>
    <col min="5889" max="5889" width="26.6328125" style="10" customWidth="1"/>
    <col min="5890" max="5890" width="6.453125" style="10" customWidth="1"/>
    <col min="5891" max="5891" width="7.54296875" style="10" bestFit="1" customWidth="1"/>
    <col min="5892" max="5892" width="6.6328125" style="10" customWidth="1"/>
    <col min="5893" max="5893" width="7.08984375" style="10" customWidth="1"/>
    <col min="5894" max="5894" width="6.90625" style="10" customWidth="1"/>
    <col min="5895" max="5895" width="11.90625" style="10" customWidth="1"/>
    <col min="5896" max="5899" width="7" style="10" customWidth="1"/>
    <col min="5900" max="5905" width="7.54296875" style="10" customWidth="1"/>
    <col min="5906" max="5906" width="6.453125" style="10" customWidth="1"/>
    <col min="5907" max="5907" width="11.90625" style="10" bestFit="1" customWidth="1"/>
    <col min="5908" max="6144" width="9.08984375" style="10" customWidth="1"/>
    <col min="6145" max="6145" width="26.6328125" style="10" customWidth="1"/>
    <col min="6146" max="6146" width="6.453125" style="10" customWidth="1"/>
    <col min="6147" max="6147" width="7.54296875" style="10" bestFit="1" customWidth="1"/>
    <col min="6148" max="6148" width="6.6328125" style="10" customWidth="1"/>
    <col min="6149" max="6149" width="7.08984375" style="10" customWidth="1"/>
    <col min="6150" max="6150" width="6.90625" style="10" customWidth="1"/>
    <col min="6151" max="6151" width="11.90625" style="10" customWidth="1"/>
    <col min="6152" max="6155" width="7" style="10" customWidth="1"/>
    <col min="6156" max="6161" width="7.54296875" style="10" customWidth="1"/>
    <col min="6162" max="6162" width="6.453125" style="10" customWidth="1"/>
    <col min="6163" max="6163" width="11.90625" style="10" bestFit="1" customWidth="1"/>
    <col min="6164" max="6400" width="9.08984375" style="10" customWidth="1"/>
    <col min="6401" max="6401" width="26.6328125" style="10" customWidth="1"/>
    <col min="6402" max="6402" width="6.453125" style="10" customWidth="1"/>
    <col min="6403" max="6403" width="7.54296875" style="10" bestFit="1" customWidth="1"/>
    <col min="6404" max="6404" width="6.6328125" style="10" customWidth="1"/>
    <col min="6405" max="6405" width="7.08984375" style="10" customWidth="1"/>
    <col min="6406" max="6406" width="6.90625" style="10" customWidth="1"/>
    <col min="6407" max="6407" width="11.90625" style="10" customWidth="1"/>
    <col min="6408" max="6411" width="7" style="10" customWidth="1"/>
    <col min="6412" max="6417" width="7.54296875" style="10" customWidth="1"/>
    <col min="6418" max="6418" width="6.453125" style="10" customWidth="1"/>
    <col min="6419" max="6419" width="11.90625" style="10" bestFit="1" customWidth="1"/>
    <col min="6420" max="6656" width="9.08984375" style="10" customWidth="1"/>
    <col min="6657" max="6657" width="26.6328125" style="10" customWidth="1"/>
    <col min="6658" max="6658" width="6.453125" style="10" customWidth="1"/>
    <col min="6659" max="6659" width="7.54296875" style="10" bestFit="1" customWidth="1"/>
    <col min="6660" max="6660" width="6.6328125" style="10" customWidth="1"/>
    <col min="6661" max="6661" width="7.08984375" style="10" customWidth="1"/>
    <col min="6662" max="6662" width="6.90625" style="10" customWidth="1"/>
    <col min="6663" max="6663" width="11.90625" style="10" customWidth="1"/>
    <col min="6664" max="6667" width="7" style="10" customWidth="1"/>
    <col min="6668" max="6673" width="7.54296875" style="10" customWidth="1"/>
    <col min="6674" max="6674" width="6.453125" style="10" customWidth="1"/>
    <col min="6675" max="6675" width="11.90625" style="10" bestFit="1" customWidth="1"/>
    <col min="6676" max="6912" width="9.08984375" style="10" customWidth="1"/>
    <col min="6913" max="6913" width="26.6328125" style="10" customWidth="1"/>
    <col min="6914" max="6914" width="6.453125" style="10" customWidth="1"/>
    <col min="6915" max="6915" width="7.54296875" style="10" bestFit="1" customWidth="1"/>
    <col min="6916" max="6916" width="6.6328125" style="10" customWidth="1"/>
    <col min="6917" max="6917" width="7.08984375" style="10" customWidth="1"/>
    <col min="6918" max="6918" width="6.90625" style="10" customWidth="1"/>
    <col min="6919" max="6919" width="11.90625" style="10" customWidth="1"/>
    <col min="6920" max="6923" width="7" style="10" customWidth="1"/>
    <col min="6924" max="6929" width="7.54296875" style="10" customWidth="1"/>
    <col min="6930" max="6930" width="6.453125" style="10" customWidth="1"/>
    <col min="6931" max="6931" width="11.90625" style="10" bestFit="1" customWidth="1"/>
    <col min="6932" max="7168" width="9.08984375" style="10" customWidth="1"/>
    <col min="7169" max="7169" width="26.6328125" style="10" customWidth="1"/>
    <col min="7170" max="7170" width="6.453125" style="10" customWidth="1"/>
    <col min="7171" max="7171" width="7.54296875" style="10" bestFit="1" customWidth="1"/>
    <col min="7172" max="7172" width="6.6328125" style="10" customWidth="1"/>
    <col min="7173" max="7173" width="7.08984375" style="10" customWidth="1"/>
    <col min="7174" max="7174" width="6.90625" style="10" customWidth="1"/>
    <col min="7175" max="7175" width="11.90625" style="10" customWidth="1"/>
    <col min="7176" max="7179" width="7" style="10" customWidth="1"/>
    <col min="7180" max="7185" width="7.54296875" style="10" customWidth="1"/>
    <col min="7186" max="7186" width="6.453125" style="10" customWidth="1"/>
    <col min="7187" max="7187" width="11.90625" style="10" bestFit="1" customWidth="1"/>
    <col min="7188" max="7424" width="9.08984375" style="10" customWidth="1"/>
    <col min="7425" max="7425" width="26.6328125" style="10" customWidth="1"/>
    <col min="7426" max="7426" width="6.453125" style="10" customWidth="1"/>
    <col min="7427" max="7427" width="7.54296875" style="10" bestFit="1" customWidth="1"/>
    <col min="7428" max="7428" width="6.6328125" style="10" customWidth="1"/>
    <col min="7429" max="7429" width="7.08984375" style="10" customWidth="1"/>
    <col min="7430" max="7430" width="6.90625" style="10" customWidth="1"/>
    <col min="7431" max="7431" width="11.90625" style="10" customWidth="1"/>
    <col min="7432" max="7435" width="7" style="10" customWidth="1"/>
    <col min="7436" max="7441" width="7.54296875" style="10" customWidth="1"/>
    <col min="7442" max="7442" width="6.453125" style="10" customWidth="1"/>
    <col min="7443" max="7443" width="11.90625" style="10" bestFit="1" customWidth="1"/>
    <col min="7444" max="7680" width="9.08984375" style="10" customWidth="1"/>
    <col min="7681" max="7681" width="26.6328125" style="10" customWidth="1"/>
    <col min="7682" max="7682" width="6.453125" style="10" customWidth="1"/>
    <col min="7683" max="7683" width="7.54296875" style="10" bestFit="1" customWidth="1"/>
    <col min="7684" max="7684" width="6.6328125" style="10" customWidth="1"/>
    <col min="7685" max="7685" width="7.08984375" style="10" customWidth="1"/>
    <col min="7686" max="7686" width="6.90625" style="10" customWidth="1"/>
    <col min="7687" max="7687" width="11.90625" style="10" customWidth="1"/>
    <col min="7688" max="7691" width="7" style="10" customWidth="1"/>
    <col min="7692" max="7697" width="7.54296875" style="10" customWidth="1"/>
    <col min="7698" max="7698" width="6.453125" style="10" customWidth="1"/>
    <col min="7699" max="7699" width="11.90625" style="10" bestFit="1" customWidth="1"/>
    <col min="7700" max="7936" width="9.08984375" style="10" customWidth="1"/>
    <col min="7937" max="7937" width="26.6328125" style="10" customWidth="1"/>
    <col min="7938" max="7938" width="6.453125" style="10" customWidth="1"/>
    <col min="7939" max="7939" width="7.54296875" style="10" bestFit="1" customWidth="1"/>
    <col min="7940" max="7940" width="6.6328125" style="10" customWidth="1"/>
    <col min="7941" max="7941" width="7.08984375" style="10" customWidth="1"/>
    <col min="7942" max="7942" width="6.90625" style="10" customWidth="1"/>
    <col min="7943" max="7943" width="11.90625" style="10" customWidth="1"/>
    <col min="7944" max="7947" width="7" style="10" customWidth="1"/>
    <col min="7948" max="7953" width="7.54296875" style="10" customWidth="1"/>
    <col min="7954" max="7954" width="6.453125" style="10" customWidth="1"/>
    <col min="7955" max="7955" width="11.90625" style="10" bestFit="1" customWidth="1"/>
    <col min="7956" max="8192" width="9.08984375" style="10" customWidth="1"/>
    <col min="8193" max="8193" width="26.6328125" style="10" customWidth="1"/>
    <col min="8194" max="8194" width="6.453125" style="10" customWidth="1"/>
    <col min="8195" max="8195" width="7.54296875" style="10" bestFit="1" customWidth="1"/>
    <col min="8196" max="8196" width="6.6328125" style="10" customWidth="1"/>
    <col min="8197" max="8197" width="7.08984375" style="10" customWidth="1"/>
    <col min="8198" max="8198" width="6.90625" style="10" customWidth="1"/>
    <col min="8199" max="8199" width="11.90625" style="10" customWidth="1"/>
    <col min="8200" max="8203" width="7" style="10" customWidth="1"/>
    <col min="8204" max="8209" width="7.54296875" style="10" customWidth="1"/>
    <col min="8210" max="8210" width="6.453125" style="10" customWidth="1"/>
    <col min="8211" max="8211" width="11.90625" style="10" bestFit="1" customWidth="1"/>
    <col min="8212" max="8448" width="9.08984375" style="10" customWidth="1"/>
    <col min="8449" max="8449" width="26.6328125" style="10" customWidth="1"/>
    <col min="8450" max="8450" width="6.453125" style="10" customWidth="1"/>
    <col min="8451" max="8451" width="7.54296875" style="10" bestFit="1" customWidth="1"/>
    <col min="8452" max="8452" width="6.6328125" style="10" customWidth="1"/>
    <col min="8453" max="8453" width="7.08984375" style="10" customWidth="1"/>
    <col min="8454" max="8454" width="6.90625" style="10" customWidth="1"/>
    <col min="8455" max="8455" width="11.90625" style="10" customWidth="1"/>
    <col min="8456" max="8459" width="7" style="10" customWidth="1"/>
    <col min="8460" max="8465" width="7.54296875" style="10" customWidth="1"/>
    <col min="8466" max="8466" width="6.453125" style="10" customWidth="1"/>
    <col min="8467" max="8467" width="11.90625" style="10" bestFit="1" customWidth="1"/>
    <col min="8468" max="8704" width="9.08984375" style="10" customWidth="1"/>
    <col min="8705" max="8705" width="26.6328125" style="10" customWidth="1"/>
    <col min="8706" max="8706" width="6.453125" style="10" customWidth="1"/>
    <col min="8707" max="8707" width="7.54296875" style="10" bestFit="1" customWidth="1"/>
    <col min="8708" max="8708" width="6.6328125" style="10" customWidth="1"/>
    <col min="8709" max="8709" width="7.08984375" style="10" customWidth="1"/>
    <col min="8710" max="8710" width="6.90625" style="10" customWidth="1"/>
    <col min="8711" max="8711" width="11.90625" style="10" customWidth="1"/>
    <col min="8712" max="8715" width="7" style="10" customWidth="1"/>
    <col min="8716" max="8721" width="7.54296875" style="10" customWidth="1"/>
    <col min="8722" max="8722" width="6.453125" style="10" customWidth="1"/>
    <col min="8723" max="8723" width="11.90625" style="10" bestFit="1" customWidth="1"/>
    <col min="8724" max="8960" width="9.08984375" style="10" customWidth="1"/>
    <col min="8961" max="8961" width="26.6328125" style="10" customWidth="1"/>
    <col min="8962" max="8962" width="6.453125" style="10" customWidth="1"/>
    <col min="8963" max="8963" width="7.54296875" style="10" bestFit="1" customWidth="1"/>
    <col min="8964" max="8964" width="6.6328125" style="10" customWidth="1"/>
    <col min="8965" max="8965" width="7.08984375" style="10" customWidth="1"/>
    <col min="8966" max="8966" width="6.90625" style="10" customWidth="1"/>
    <col min="8967" max="8967" width="11.90625" style="10" customWidth="1"/>
    <col min="8968" max="8971" width="7" style="10" customWidth="1"/>
    <col min="8972" max="8977" width="7.54296875" style="10" customWidth="1"/>
    <col min="8978" max="8978" width="6.453125" style="10" customWidth="1"/>
    <col min="8979" max="8979" width="11.90625" style="10" bestFit="1" customWidth="1"/>
    <col min="8980" max="9216" width="9.08984375" style="10" customWidth="1"/>
    <col min="9217" max="9217" width="26.6328125" style="10" customWidth="1"/>
    <col min="9218" max="9218" width="6.453125" style="10" customWidth="1"/>
    <col min="9219" max="9219" width="7.54296875" style="10" bestFit="1" customWidth="1"/>
    <col min="9220" max="9220" width="6.6328125" style="10" customWidth="1"/>
    <col min="9221" max="9221" width="7.08984375" style="10" customWidth="1"/>
    <col min="9222" max="9222" width="6.90625" style="10" customWidth="1"/>
    <col min="9223" max="9223" width="11.90625" style="10" customWidth="1"/>
    <col min="9224" max="9227" width="7" style="10" customWidth="1"/>
    <col min="9228" max="9233" width="7.54296875" style="10" customWidth="1"/>
    <col min="9234" max="9234" width="6.453125" style="10" customWidth="1"/>
    <col min="9235" max="9235" width="11.90625" style="10" bestFit="1" customWidth="1"/>
    <col min="9236" max="9472" width="9.08984375" style="10" customWidth="1"/>
    <col min="9473" max="9473" width="26.6328125" style="10" customWidth="1"/>
    <col min="9474" max="9474" width="6.453125" style="10" customWidth="1"/>
    <col min="9475" max="9475" width="7.54296875" style="10" bestFit="1" customWidth="1"/>
    <col min="9476" max="9476" width="6.6328125" style="10" customWidth="1"/>
    <col min="9477" max="9477" width="7.08984375" style="10" customWidth="1"/>
    <col min="9478" max="9478" width="6.90625" style="10" customWidth="1"/>
    <col min="9479" max="9479" width="11.90625" style="10" customWidth="1"/>
    <col min="9480" max="9483" width="7" style="10" customWidth="1"/>
    <col min="9484" max="9489" width="7.54296875" style="10" customWidth="1"/>
    <col min="9490" max="9490" width="6.453125" style="10" customWidth="1"/>
    <col min="9491" max="9491" width="11.90625" style="10" bestFit="1" customWidth="1"/>
    <col min="9492" max="9728" width="9.08984375" style="10" customWidth="1"/>
    <col min="9729" max="9729" width="26.6328125" style="10" customWidth="1"/>
    <col min="9730" max="9730" width="6.453125" style="10" customWidth="1"/>
    <col min="9731" max="9731" width="7.54296875" style="10" bestFit="1" customWidth="1"/>
    <col min="9732" max="9732" width="6.6328125" style="10" customWidth="1"/>
    <col min="9733" max="9733" width="7.08984375" style="10" customWidth="1"/>
    <col min="9734" max="9734" width="6.90625" style="10" customWidth="1"/>
    <col min="9735" max="9735" width="11.90625" style="10" customWidth="1"/>
    <col min="9736" max="9739" width="7" style="10" customWidth="1"/>
    <col min="9740" max="9745" width="7.54296875" style="10" customWidth="1"/>
    <col min="9746" max="9746" width="6.453125" style="10" customWidth="1"/>
    <col min="9747" max="9747" width="11.90625" style="10" bestFit="1" customWidth="1"/>
    <col min="9748" max="9984" width="9.08984375" style="10" customWidth="1"/>
    <col min="9985" max="9985" width="26.6328125" style="10" customWidth="1"/>
    <col min="9986" max="9986" width="6.453125" style="10" customWidth="1"/>
    <col min="9987" max="9987" width="7.54296875" style="10" bestFit="1" customWidth="1"/>
    <col min="9988" max="9988" width="6.6328125" style="10" customWidth="1"/>
    <col min="9989" max="9989" width="7.08984375" style="10" customWidth="1"/>
    <col min="9990" max="9990" width="6.90625" style="10" customWidth="1"/>
    <col min="9991" max="9991" width="11.90625" style="10" customWidth="1"/>
    <col min="9992" max="9995" width="7" style="10" customWidth="1"/>
    <col min="9996" max="10001" width="7.54296875" style="10" customWidth="1"/>
    <col min="10002" max="10002" width="6.453125" style="10" customWidth="1"/>
    <col min="10003" max="10003" width="11.90625" style="10" bestFit="1" customWidth="1"/>
    <col min="10004" max="10240" width="9.08984375" style="10" customWidth="1"/>
    <col min="10241" max="10241" width="26.6328125" style="10" customWidth="1"/>
    <col min="10242" max="10242" width="6.453125" style="10" customWidth="1"/>
    <col min="10243" max="10243" width="7.54296875" style="10" bestFit="1" customWidth="1"/>
    <col min="10244" max="10244" width="6.6328125" style="10" customWidth="1"/>
    <col min="10245" max="10245" width="7.08984375" style="10" customWidth="1"/>
    <col min="10246" max="10246" width="6.90625" style="10" customWidth="1"/>
    <col min="10247" max="10247" width="11.90625" style="10" customWidth="1"/>
    <col min="10248" max="10251" width="7" style="10" customWidth="1"/>
    <col min="10252" max="10257" width="7.54296875" style="10" customWidth="1"/>
    <col min="10258" max="10258" width="6.453125" style="10" customWidth="1"/>
    <col min="10259" max="10259" width="11.90625" style="10" bestFit="1" customWidth="1"/>
    <col min="10260" max="10496" width="9.08984375" style="10" customWidth="1"/>
    <col min="10497" max="10497" width="26.6328125" style="10" customWidth="1"/>
    <col min="10498" max="10498" width="6.453125" style="10" customWidth="1"/>
    <col min="10499" max="10499" width="7.54296875" style="10" bestFit="1" customWidth="1"/>
    <col min="10500" max="10500" width="6.6328125" style="10" customWidth="1"/>
    <col min="10501" max="10501" width="7.08984375" style="10" customWidth="1"/>
    <col min="10502" max="10502" width="6.90625" style="10" customWidth="1"/>
    <col min="10503" max="10503" width="11.90625" style="10" customWidth="1"/>
    <col min="10504" max="10507" width="7" style="10" customWidth="1"/>
    <col min="10508" max="10513" width="7.54296875" style="10" customWidth="1"/>
    <col min="10514" max="10514" width="6.453125" style="10" customWidth="1"/>
    <col min="10515" max="10515" width="11.90625" style="10" bestFit="1" customWidth="1"/>
    <col min="10516" max="10752" width="9.08984375" style="10" customWidth="1"/>
    <col min="10753" max="10753" width="26.6328125" style="10" customWidth="1"/>
    <col min="10754" max="10754" width="6.453125" style="10" customWidth="1"/>
    <col min="10755" max="10755" width="7.54296875" style="10" bestFit="1" customWidth="1"/>
    <col min="10756" max="10756" width="6.6328125" style="10" customWidth="1"/>
    <col min="10757" max="10757" width="7.08984375" style="10" customWidth="1"/>
    <col min="10758" max="10758" width="6.90625" style="10" customWidth="1"/>
    <col min="10759" max="10759" width="11.90625" style="10" customWidth="1"/>
    <col min="10760" max="10763" width="7" style="10" customWidth="1"/>
    <col min="10764" max="10769" width="7.54296875" style="10" customWidth="1"/>
    <col min="10770" max="10770" width="6.453125" style="10" customWidth="1"/>
    <col min="10771" max="10771" width="11.90625" style="10" bestFit="1" customWidth="1"/>
    <col min="10772" max="11008" width="9.08984375" style="10" customWidth="1"/>
    <col min="11009" max="11009" width="26.6328125" style="10" customWidth="1"/>
    <col min="11010" max="11010" width="6.453125" style="10" customWidth="1"/>
    <col min="11011" max="11011" width="7.54296875" style="10" bestFit="1" customWidth="1"/>
    <col min="11012" max="11012" width="6.6328125" style="10" customWidth="1"/>
    <col min="11013" max="11013" width="7.08984375" style="10" customWidth="1"/>
    <col min="11014" max="11014" width="6.90625" style="10" customWidth="1"/>
    <col min="11015" max="11015" width="11.90625" style="10" customWidth="1"/>
    <col min="11016" max="11019" width="7" style="10" customWidth="1"/>
    <col min="11020" max="11025" width="7.54296875" style="10" customWidth="1"/>
    <col min="11026" max="11026" width="6.453125" style="10" customWidth="1"/>
    <col min="11027" max="11027" width="11.90625" style="10" bestFit="1" customWidth="1"/>
    <col min="11028" max="11264" width="9.08984375" style="10" customWidth="1"/>
    <col min="11265" max="11265" width="26.6328125" style="10" customWidth="1"/>
    <col min="11266" max="11266" width="6.453125" style="10" customWidth="1"/>
    <col min="11267" max="11267" width="7.54296875" style="10" bestFit="1" customWidth="1"/>
    <col min="11268" max="11268" width="6.6328125" style="10" customWidth="1"/>
    <col min="11269" max="11269" width="7.08984375" style="10" customWidth="1"/>
    <col min="11270" max="11270" width="6.90625" style="10" customWidth="1"/>
    <col min="11271" max="11271" width="11.90625" style="10" customWidth="1"/>
    <col min="11272" max="11275" width="7" style="10" customWidth="1"/>
    <col min="11276" max="11281" width="7.54296875" style="10" customWidth="1"/>
    <col min="11282" max="11282" width="6.453125" style="10" customWidth="1"/>
    <col min="11283" max="11283" width="11.90625" style="10" bestFit="1" customWidth="1"/>
    <col min="11284" max="11520" width="9.08984375" style="10" customWidth="1"/>
    <col min="11521" max="11521" width="26.6328125" style="10" customWidth="1"/>
    <col min="11522" max="11522" width="6.453125" style="10" customWidth="1"/>
    <col min="11523" max="11523" width="7.54296875" style="10" bestFit="1" customWidth="1"/>
    <col min="11524" max="11524" width="6.6328125" style="10" customWidth="1"/>
    <col min="11525" max="11525" width="7.08984375" style="10" customWidth="1"/>
    <col min="11526" max="11526" width="6.90625" style="10" customWidth="1"/>
    <col min="11527" max="11527" width="11.90625" style="10" customWidth="1"/>
    <col min="11528" max="11531" width="7" style="10" customWidth="1"/>
    <col min="11532" max="11537" width="7.54296875" style="10" customWidth="1"/>
    <col min="11538" max="11538" width="6.453125" style="10" customWidth="1"/>
    <col min="11539" max="11539" width="11.90625" style="10" bestFit="1" customWidth="1"/>
    <col min="11540" max="11776" width="9.08984375" style="10" customWidth="1"/>
    <col min="11777" max="11777" width="26.6328125" style="10" customWidth="1"/>
    <col min="11778" max="11778" width="6.453125" style="10" customWidth="1"/>
    <col min="11779" max="11779" width="7.54296875" style="10" bestFit="1" customWidth="1"/>
    <col min="11780" max="11780" width="6.6328125" style="10" customWidth="1"/>
    <col min="11781" max="11781" width="7.08984375" style="10" customWidth="1"/>
    <col min="11782" max="11782" width="6.90625" style="10" customWidth="1"/>
    <col min="11783" max="11783" width="11.90625" style="10" customWidth="1"/>
    <col min="11784" max="11787" width="7" style="10" customWidth="1"/>
    <col min="11788" max="11793" width="7.54296875" style="10" customWidth="1"/>
    <col min="11794" max="11794" width="6.453125" style="10" customWidth="1"/>
    <col min="11795" max="11795" width="11.90625" style="10" bestFit="1" customWidth="1"/>
    <col min="11796" max="12032" width="9.08984375" style="10" customWidth="1"/>
    <col min="12033" max="12033" width="26.6328125" style="10" customWidth="1"/>
    <col min="12034" max="12034" width="6.453125" style="10" customWidth="1"/>
    <col min="12035" max="12035" width="7.54296875" style="10" bestFit="1" customWidth="1"/>
    <col min="12036" max="12036" width="6.6328125" style="10" customWidth="1"/>
    <col min="12037" max="12037" width="7.08984375" style="10" customWidth="1"/>
    <col min="12038" max="12038" width="6.90625" style="10" customWidth="1"/>
    <col min="12039" max="12039" width="11.90625" style="10" customWidth="1"/>
    <col min="12040" max="12043" width="7" style="10" customWidth="1"/>
    <col min="12044" max="12049" width="7.54296875" style="10" customWidth="1"/>
    <col min="12050" max="12050" width="6.453125" style="10" customWidth="1"/>
    <col min="12051" max="12051" width="11.90625" style="10" bestFit="1" customWidth="1"/>
    <col min="12052" max="12288" width="9.08984375" style="10" customWidth="1"/>
    <col min="12289" max="12289" width="26.6328125" style="10" customWidth="1"/>
    <col min="12290" max="12290" width="6.453125" style="10" customWidth="1"/>
    <col min="12291" max="12291" width="7.54296875" style="10" bestFit="1" customWidth="1"/>
    <col min="12292" max="12292" width="6.6328125" style="10" customWidth="1"/>
    <col min="12293" max="12293" width="7.08984375" style="10" customWidth="1"/>
    <col min="12294" max="12294" width="6.90625" style="10" customWidth="1"/>
    <col min="12295" max="12295" width="11.90625" style="10" customWidth="1"/>
    <col min="12296" max="12299" width="7" style="10" customWidth="1"/>
    <col min="12300" max="12305" width="7.54296875" style="10" customWidth="1"/>
    <col min="12306" max="12306" width="6.453125" style="10" customWidth="1"/>
    <col min="12307" max="12307" width="11.90625" style="10" bestFit="1" customWidth="1"/>
    <col min="12308" max="12544" width="9.08984375" style="10" customWidth="1"/>
    <col min="12545" max="12545" width="26.6328125" style="10" customWidth="1"/>
    <col min="12546" max="12546" width="6.453125" style="10" customWidth="1"/>
    <col min="12547" max="12547" width="7.54296875" style="10" bestFit="1" customWidth="1"/>
    <col min="12548" max="12548" width="6.6328125" style="10" customWidth="1"/>
    <col min="12549" max="12549" width="7.08984375" style="10" customWidth="1"/>
    <col min="12550" max="12550" width="6.90625" style="10" customWidth="1"/>
    <col min="12551" max="12551" width="11.90625" style="10" customWidth="1"/>
    <col min="12552" max="12555" width="7" style="10" customWidth="1"/>
    <col min="12556" max="12561" width="7.54296875" style="10" customWidth="1"/>
    <col min="12562" max="12562" width="6.453125" style="10" customWidth="1"/>
    <col min="12563" max="12563" width="11.90625" style="10" bestFit="1" customWidth="1"/>
    <col min="12564" max="12800" width="9.08984375" style="10" customWidth="1"/>
    <col min="12801" max="12801" width="26.6328125" style="10" customWidth="1"/>
    <col min="12802" max="12802" width="6.453125" style="10" customWidth="1"/>
    <col min="12803" max="12803" width="7.54296875" style="10" bestFit="1" customWidth="1"/>
    <col min="12804" max="12804" width="6.6328125" style="10" customWidth="1"/>
    <col min="12805" max="12805" width="7.08984375" style="10" customWidth="1"/>
    <col min="12806" max="12806" width="6.90625" style="10" customWidth="1"/>
    <col min="12807" max="12807" width="11.90625" style="10" customWidth="1"/>
    <col min="12808" max="12811" width="7" style="10" customWidth="1"/>
    <col min="12812" max="12817" width="7.54296875" style="10" customWidth="1"/>
    <col min="12818" max="12818" width="6.453125" style="10" customWidth="1"/>
    <col min="12819" max="12819" width="11.90625" style="10" bestFit="1" customWidth="1"/>
    <col min="12820" max="13056" width="9.08984375" style="10" customWidth="1"/>
    <col min="13057" max="13057" width="26.6328125" style="10" customWidth="1"/>
    <col min="13058" max="13058" width="6.453125" style="10" customWidth="1"/>
    <col min="13059" max="13059" width="7.54296875" style="10" bestFit="1" customWidth="1"/>
    <col min="13060" max="13060" width="6.6328125" style="10" customWidth="1"/>
    <col min="13061" max="13061" width="7.08984375" style="10" customWidth="1"/>
    <col min="13062" max="13062" width="6.90625" style="10" customWidth="1"/>
    <col min="13063" max="13063" width="11.90625" style="10" customWidth="1"/>
    <col min="13064" max="13067" width="7" style="10" customWidth="1"/>
    <col min="13068" max="13073" width="7.54296875" style="10" customWidth="1"/>
    <col min="13074" max="13074" width="6.453125" style="10" customWidth="1"/>
    <col min="13075" max="13075" width="11.90625" style="10" bestFit="1" customWidth="1"/>
    <col min="13076" max="13312" width="9.08984375" style="10" customWidth="1"/>
    <col min="13313" max="13313" width="26.6328125" style="10" customWidth="1"/>
    <col min="13314" max="13314" width="6.453125" style="10" customWidth="1"/>
    <col min="13315" max="13315" width="7.54296875" style="10" bestFit="1" customWidth="1"/>
    <col min="13316" max="13316" width="6.6328125" style="10" customWidth="1"/>
    <col min="13317" max="13317" width="7.08984375" style="10" customWidth="1"/>
    <col min="13318" max="13318" width="6.90625" style="10" customWidth="1"/>
    <col min="13319" max="13319" width="11.90625" style="10" customWidth="1"/>
    <col min="13320" max="13323" width="7" style="10" customWidth="1"/>
    <col min="13324" max="13329" width="7.54296875" style="10" customWidth="1"/>
    <col min="13330" max="13330" width="6.453125" style="10" customWidth="1"/>
    <col min="13331" max="13331" width="11.90625" style="10" bestFit="1" customWidth="1"/>
    <col min="13332" max="13568" width="9.08984375" style="10" customWidth="1"/>
    <col min="13569" max="13569" width="26.6328125" style="10" customWidth="1"/>
    <col min="13570" max="13570" width="6.453125" style="10" customWidth="1"/>
    <col min="13571" max="13571" width="7.54296875" style="10" bestFit="1" customWidth="1"/>
    <col min="13572" max="13572" width="6.6328125" style="10" customWidth="1"/>
    <col min="13573" max="13573" width="7.08984375" style="10" customWidth="1"/>
    <col min="13574" max="13574" width="6.90625" style="10" customWidth="1"/>
    <col min="13575" max="13575" width="11.90625" style="10" customWidth="1"/>
    <col min="13576" max="13579" width="7" style="10" customWidth="1"/>
    <col min="13580" max="13585" width="7.54296875" style="10" customWidth="1"/>
    <col min="13586" max="13586" width="6.453125" style="10" customWidth="1"/>
    <col min="13587" max="13587" width="11.90625" style="10" bestFit="1" customWidth="1"/>
    <col min="13588" max="13824" width="9.08984375" style="10" customWidth="1"/>
    <col min="13825" max="13825" width="26.6328125" style="10" customWidth="1"/>
    <col min="13826" max="13826" width="6.453125" style="10" customWidth="1"/>
    <col min="13827" max="13827" width="7.54296875" style="10" bestFit="1" customWidth="1"/>
    <col min="13828" max="13828" width="6.6328125" style="10" customWidth="1"/>
    <col min="13829" max="13829" width="7.08984375" style="10" customWidth="1"/>
    <col min="13830" max="13830" width="6.90625" style="10" customWidth="1"/>
    <col min="13831" max="13831" width="11.90625" style="10" customWidth="1"/>
    <col min="13832" max="13835" width="7" style="10" customWidth="1"/>
    <col min="13836" max="13841" width="7.54296875" style="10" customWidth="1"/>
    <col min="13842" max="13842" width="6.453125" style="10" customWidth="1"/>
    <col min="13843" max="13843" width="11.90625" style="10" bestFit="1" customWidth="1"/>
    <col min="13844" max="14080" width="9.08984375" style="10" customWidth="1"/>
    <col min="14081" max="14081" width="26.6328125" style="10" customWidth="1"/>
    <col min="14082" max="14082" width="6.453125" style="10" customWidth="1"/>
    <col min="14083" max="14083" width="7.54296875" style="10" bestFit="1" customWidth="1"/>
    <col min="14084" max="14084" width="6.6328125" style="10" customWidth="1"/>
    <col min="14085" max="14085" width="7.08984375" style="10" customWidth="1"/>
    <col min="14086" max="14086" width="6.90625" style="10" customWidth="1"/>
    <col min="14087" max="14087" width="11.90625" style="10" customWidth="1"/>
    <col min="14088" max="14091" width="7" style="10" customWidth="1"/>
    <col min="14092" max="14097" width="7.54296875" style="10" customWidth="1"/>
    <col min="14098" max="14098" width="6.453125" style="10" customWidth="1"/>
    <col min="14099" max="14099" width="11.90625" style="10" bestFit="1" customWidth="1"/>
    <col min="14100" max="14336" width="9.08984375" style="10" customWidth="1"/>
    <col min="14337" max="14337" width="26.6328125" style="10" customWidth="1"/>
    <col min="14338" max="14338" width="6.453125" style="10" customWidth="1"/>
    <col min="14339" max="14339" width="7.54296875" style="10" bestFit="1" customWidth="1"/>
    <col min="14340" max="14340" width="6.6328125" style="10" customWidth="1"/>
    <col min="14341" max="14341" width="7.08984375" style="10" customWidth="1"/>
    <col min="14342" max="14342" width="6.90625" style="10" customWidth="1"/>
    <col min="14343" max="14343" width="11.90625" style="10" customWidth="1"/>
    <col min="14344" max="14347" width="7" style="10" customWidth="1"/>
    <col min="14348" max="14353" width="7.54296875" style="10" customWidth="1"/>
    <col min="14354" max="14354" width="6.453125" style="10" customWidth="1"/>
    <col min="14355" max="14355" width="11.90625" style="10" bestFit="1" customWidth="1"/>
    <col min="14356" max="14592" width="9.08984375" style="10" customWidth="1"/>
    <col min="14593" max="14593" width="26.6328125" style="10" customWidth="1"/>
    <col min="14594" max="14594" width="6.453125" style="10" customWidth="1"/>
    <col min="14595" max="14595" width="7.54296875" style="10" bestFit="1" customWidth="1"/>
    <col min="14596" max="14596" width="6.6328125" style="10" customWidth="1"/>
    <col min="14597" max="14597" width="7.08984375" style="10" customWidth="1"/>
    <col min="14598" max="14598" width="6.90625" style="10" customWidth="1"/>
    <col min="14599" max="14599" width="11.90625" style="10" customWidth="1"/>
    <col min="14600" max="14603" width="7" style="10" customWidth="1"/>
    <col min="14604" max="14609" width="7.54296875" style="10" customWidth="1"/>
    <col min="14610" max="14610" width="6.453125" style="10" customWidth="1"/>
    <col min="14611" max="14611" width="11.90625" style="10" bestFit="1" customWidth="1"/>
    <col min="14612" max="14848" width="9.08984375" style="10" customWidth="1"/>
    <col min="14849" max="14849" width="26.6328125" style="10" customWidth="1"/>
    <col min="14850" max="14850" width="6.453125" style="10" customWidth="1"/>
    <col min="14851" max="14851" width="7.54296875" style="10" bestFit="1" customWidth="1"/>
    <col min="14852" max="14852" width="6.6328125" style="10" customWidth="1"/>
    <col min="14853" max="14853" width="7.08984375" style="10" customWidth="1"/>
    <col min="14854" max="14854" width="6.90625" style="10" customWidth="1"/>
    <col min="14855" max="14855" width="11.90625" style="10" customWidth="1"/>
    <col min="14856" max="14859" width="7" style="10" customWidth="1"/>
    <col min="14860" max="14865" width="7.54296875" style="10" customWidth="1"/>
    <col min="14866" max="14866" width="6.453125" style="10" customWidth="1"/>
    <col min="14867" max="14867" width="11.90625" style="10" bestFit="1" customWidth="1"/>
    <col min="14868" max="15104" width="9.08984375" style="10" customWidth="1"/>
    <col min="15105" max="15105" width="26.6328125" style="10" customWidth="1"/>
    <col min="15106" max="15106" width="6.453125" style="10" customWidth="1"/>
    <col min="15107" max="15107" width="7.54296875" style="10" bestFit="1" customWidth="1"/>
    <col min="15108" max="15108" width="6.6328125" style="10" customWidth="1"/>
    <col min="15109" max="15109" width="7.08984375" style="10" customWidth="1"/>
    <col min="15110" max="15110" width="6.90625" style="10" customWidth="1"/>
    <col min="15111" max="15111" width="11.90625" style="10" customWidth="1"/>
    <col min="15112" max="15115" width="7" style="10" customWidth="1"/>
    <col min="15116" max="15121" width="7.54296875" style="10" customWidth="1"/>
    <col min="15122" max="15122" width="6.453125" style="10" customWidth="1"/>
    <col min="15123" max="15123" width="11.90625" style="10" bestFit="1" customWidth="1"/>
    <col min="15124" max="15360" width="9.08984375" style="10" customWidth="1"/>
    <col min="15361" max="15361" width="26.6328125" style="10" customWidth="1"/>
    <col min="15362" max="15362" width="6.453125" style="10" customWidth="1"/>
    <col min="15363" max="15363" width="7.54296875" style="10" bestFit="1" customWidth="1"/>
    <col min="15364" max="15364" width="6.6328125" style="10" customWidth="1"/>
    <col min="15365" max="15365" width="7.08984375" style="10" customWidth="1"/>
    <col min="15366" max="15366" width="6.90625" style="10" customWidth="1"/>
    <col min="15367" max="15367" width="11.90625" style="10" customWidth="1"/>
    <col min="15368" max="15371" width="7" style="10" customWidth="1"/>
    <col min="15372" max="15377" width="7.54296875" style="10" customWidth="1"/>
    <col min="15378" max="15378" width="6.453125" style="10" customWidth="1"/>
    <col min="15379" max="15379" width="11.90625" style="10" bestFit="1" customWidth="1"/>
    <col min="15380" max="15616" width="9.08984375" style="10" customWidth="1"/>
    <col min="15617" max="15617" width="26.6328125" style="10" customWidth="1"/>
    <col min="15618" max="15618" width="6.453125" style="10" customWidth="1"/>
    <col min="15619" max="15619" width="7.54296875" style="10" bestFit="1" customWidth="1"/>
    <col min="15620" max="15620" width="6.6328125" style="10" customWidth="1"/>
    <col min="15621" max="15621" width="7.08984375" style="10" customWidth="1"/>
    <col min="15622" max="15622" width="6.90625" style="10" customWidth="1"/>
    <col min="15623" max="15623" width="11.90625" style="10" customWidth="1"/>
    <col min="15624" max="15627" width="7" style="10" customWidth="1"/>
    <col min="15628" max="15633" width="7.54296875" style="10" customWidth="1"/>
    <col min="15634" max="15634" width="6.453125" style="10" customWidth="1"/>
    <col min="15635" max="15635" width="11.90625" style="10" bestFit="1" customWidth="1"/>
    <col min="15636" max="15872" width="9.08984375" style="10" customWidth="1"/>
    <col min="15873" max="15873" width="26.6328125" style="10" customWidth="1"/>
    <col min="15874" max="15874" width="6.453125" style="10" customWidth="1"/>
    <col min="15875" max="15875" width="7.54296875" style="10" bestFit="1" customWidth="1"/>
    <col min="15876" max="15876" width="6.6328125" style="10" customWidth="1"/>
    <col min="15877" max="15877" width="7.08984375" style="10" customWidth="1"/>
    <col min="15878" max="15878" width="6.90625" style="10" customWidth="1"/>
    <col min="15879" max="15879" width="11.90625" style="10" customWidth="1"/>
    <col min="15880" max="15883" width="7" style="10" customWidth="1"/>
    <col min="15884" max="15889" width="7.54296875" style="10" customWidth="1"/>
    <col min="15890" max="15890" width="6.453125" style="10" customWidth="1"/>
    <col min="15891" max="15891" width="11.90625" style="10" bestFit="1" customWidth="1"/>
    <col min="15892" max="16128" width="9.08984375" style="10" customWidth="1"/>
    <col min="16129" max="16129" width="26.6328125" style="10" customWidth="1"/>
    <col min="16130" max="16130" width="6.453125" style="10" customWidth="1"/>
    <col min="16131" max="16131" width="7.54296875" style="10" bestFit="1" customWidth="1"/>
    <col min="16132" max="16132" width="6.6328125" style="10" customWidth="1"/>
    <col min="16133" max="16133" width="7.08984375" style="10" customWidth="1"/>
    <col min="16134" max="16134" width="6.90625" style="10" customWidth="1"/>
    <col min="16135" max="16135" width="11.90625" style="10" customWidth="1"/>
    <col min="16136" max="16139" width="7" style="10" customWidth="1"/>
    <col min="16140" max="16145" width="7.54296875" style="10" customWidth="1"/>
    <col min="16146" max="16146" width="6.453125" style="10" customWidth="1"/>
    <col min="16147" max="16147" width="11.90625" style="10" bestFit="1" customWidth="1"/>
    <col min="16148" max="16384" width="9.08984375" style="10" customWidth="1"/>
  </cols>
  <sheetData>
    <row r="2" spans="1:20" ht="18.75" customHeight="1" x14ac:dyDescent="0.35">
      <c r="A2" s="156" t="s">
        <v>31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</row>
    <row r="4" spans="1:20" s="85" customFormat="1" ht="6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45"/>
    </row>
    <row r="5" spans="1:20" ht="114" customHeight="1" x14ac:dyDescent="0.35">
      <c r="A5" s="158" t="s">
        <v>2</v>
      </c>
      <c r="B5" s="162" t="s">
        <v>23</v>
      </c>
      <c r="C5" s="161"/>
      <c r="D5" s="162" t="s">
        <v>32</v>
      </c>
      <c r="E5" s="161"/>
      <c r="F5" s="162" t="s">
        <v>25</v>
      </c>
      <c r="G5" s="161"/>
      <c r="H5" s="160"/>
      <c r="I5" s="161"/>
      <c r="J5" s="160"/>
      <c r="K5" s="161"/>
      <c r="L5" s="160"/>
      <c r="M5" s="161"/>
      <c r="N5" s="160"/>
      <c r="O5" s="161"/>
      <c r="P5" s="160"/>
      <c r="Q5" s="161"/>
      <c r="R5" s="160" t="s">
        <v>6</v>
      </c>
      <c r="S5" s="160" t="s">
        <v>7</v>
      </c>
      <c r="T5" s="6"/>
    </row>
    <row r="6" spans="1:20" ht="15.75" customHeight="1" x14ac:dyDescent="0.3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159"/>
      <c r="S6" s="159"/>
      <c r="T6" s="6"/>
    </row>
    <row r="7" spans="1:20" ht="15.75" customHeight="1" x14ac:dyDescent="0.35">
      <c r="A7" s="113" t="s">
        <v>36</v>
      </c>
      <c r="B7" s="107">
        <v>95</v>
      </c>
      <c r="C7" s="107">
        <v>1</v>
      </c>
      <c r="D7" s="107">
        <v>95</v>
      </c>
      <c r="E7" s="107">
        <v>1</v>
      </c>
      <c r="F7" s="107">
        <v>95</v>
      </c>
      <c r="G7" s="107">
        <v>1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>
        <v>2</v>
      </c>
      <c r="S7" s="114">
        <f>95*(B7*C7+D7*E7+F7*G7)/((C7+E7+G7)*100)+R7</f>
        <v>92.25</v>
      </c>
      <c r="T7" s="6"/>
    </row>
    <row r="8" spans="1:20" ht="15.75" customHeight="1" x14ac:dyDescent="0.35">
      <c r="A8" s="57" t="s">
        <v>34</v>
      </c>
      <c r="B8" s="96">
        <v>75</v>
      </c>
      <c r="C8" s="96">
        <v>1</v>
      </c>
      <c r="D8" s="96">
        <v>90</v>
      </c>
      <c r="E8" s="96">
        <v>1</v>
      </c>
      <c r="F8" s="96">
        <v>80</v>
      </c>
      <c r="G8" s="96">
        <v>1</v>
      </c>
      <c r="H8" s="96"/>
      <c r="I8" s="96"/>
      <c r="J8" s="96"/>
      <c r="K8" s="96"/>
      <c r="L8" s="96"/>
      <c r="M8" s="96"/>
      <c r="N8" s="96"/>
      <c r="O8" s="96"/>
      <c r="P8" s="96"/>
      <c r="Q8" s="96"/>
      <c r="R8" s="99"/>
      <c r="S8" s="34">
        <f>95*(B8*C8+D8*E8+F8*G8)/((C8+E8+G8)*100)+R8</f>
        <v>77.583333333333329</v>
      </c>
      <c r="T8" s="6"/>
    </row>
    <row r="9" spans="1:20" ht="15.75" customHeight="1" x14ac:dyDescent="0.35">
      <c r="A9" s="57" t="s">
        <v>33</v>
      </c>
      <c r="B9" s="96">
        <v>90</v>
      </c>
      <c r="C9" s="96">
        <v>1</v>
      </c>
      <c r="D9" s="96">
        <v>85</v>
      </c>
      <c r="E9" s="96">
        <v>1</v>
      </c>
      <c r="F9" s="96">
        <v>65</v>
      </c>
      <c r="G9" s="96">
        <v>1</v>
      </c>
      <c r="H9" s="96"/>
      <c r="I9" s="96"/>
      <c r="J9" s="96"/>
      <c r="K9" s="96"/>
      <c r="L9" s="96"/>
      <c r="M9" s="96"/>
      <c r="N9" s="96"/>
      <c r="O9" s="96"/>
      <c r="P9" s="96"/>
      <c r="Q9" s="96"/>
      <c r="R9" s="99"/>
      <c r="S9" s="34">
        <f>95*(B9*C9+D9*E9+F9*G9)/((C9+E9+G9)*100)+R9</f>
        <v>76</v>
      </c>
      <c r="T9" s="6"/>
    </row>
    <row r="10" spans="1:20" ht="15.75" customHeight="1" x14ac:dyDescent="0.35">
      <c r="A10" s="57" t="s">
        <v>35</v>
      </c>
      <c r="B10" s="96">
        <v>75</v>
      </c>
      <c r="C10" s="96">
        <v>1</v>
      </c>
      <c r="D10" s="96">
        <v>85</v>
      </c>
      <c r="E10" s="96">
        <v>1</v>
      </c>
      <c r="F10" s="96">
        <v>75</v>
      </c>
      <c r="G10" s="96">
        <v>1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9"/>
      <c r="S10" s="34">
        <f>95*(B10*C10+D10*E10+F10*G10)/((C10+E10+G10)*100)+R10</f>
        <v>74.416666666666671</v>
      </c>
      <c r="T10" s="6"/>
    </row>
    <row r="11" spans="1:20" ht="15.75" customHeight="1" x14ac:dyDescent="0.3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99"/>
      <c r="T11" s="6"/>
    </row>
    <row r="12" spans="1:20" ht="15.75" customHeight="1" x14ac:dyDescent="0.35">
      <c r="A12" s="36" t="s">
        <v>13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38">
        <f>AVERAGE(S7:S10)</f>
        <v>80.0625</v>
      </c>
      <c r="T12" s="6"/>
    </row>
    <row r="13" spans="1:20" ht="15.75" customHeight="1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99"/>
      <c r="T13" s="6"/>
    </row>
    <row r="14" spans="1:20" ht="15.75" customHeight="1" x14ac:dyDescent="0.35">
      <c r="A14" s="41" t="s">
        <v>14</v>
      </c>
      <c r="B14" s="41">
        <f>COUNTA(A1:A50)-4</f>
        <v>4</v>
      </c>
      <c r="C14" s="41">
        <f>B14*0.4</f>
        <v>1.6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99"/>
      <c r="T14" s="6"/>
    </row>
    <row r="15" spans="1:20" ht="13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3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13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3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3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3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12.75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</sheetData>
  <sortState xmlns:xlrd2="http://schemas.microsoft.com/office/spreadsheetml/2017/richdata2" ref="A7:S10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0866141732283472" right="0.70866141732283472" top="0.74803149606299213" bottom="0.74803149606299213" header="0.31496062992125978" footer="0.31496062992125978"/>
  <pageSetup paperSize="9" scale="8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33"/>
  <sheetViews>
    <sheetView topLeftCell="A6" zoomScale="80" zoomScaleNormal="80" workbookViewId="0">
      <selection activeCell="U17" sqref="U17"/>
    </sheetView>
  </sheetViews>
  <sheetFormatPr defaultRowHeight="12.5" x14ac:dyDescent="0.25"/>
  <cols>
    <col min="1" max="1" width="33.6328125" style="10" customWidth="1"/>
    <col min="2" max="2" width="8" style="10" customWidth="1"/>
    <col min="3" max="3" width="9.453125" style="10" customWidth="1"/>
    <col min="4" max="4" width="8" style="10" customWidth="1"/>
    <col min="5" max="5" width="9.453125" style="10" customWidth="1"/>
    <col min="6" max="6" width="8" style="10" customWidth="1"/>
    <col min="7" max="7" width="9.453125" style="10" customWidth="1"/>
    <col min="8" max="8" width="8" style="10" customWidth="1"/>
    <col min="9" max="9" width="9.453125" style="10" customWidth="1"/>
    <col min="10" max="10" width="8" style="10" customWidth="1"/>
    <col min="11" max="11" width="9.453125" style="10" customWidth="1"/>
    <col min="12" max="12" width="8" style="10" customWidth="1"/>
    <col min="13" max="13" width="9.453125" style="10" customWidth="1"/>
    <col min="14" max="14" width="8" style="10" customWidth="1"/>
    <col min="15" max="15" width="9.453125" style="10" customWidth="1"/>
    <col min="16" max="16" width="8" style="10" customWidth="1"/>
    <col min="17" max="17" width="9.453125" style="10" customWidth="1"/>
    <col min="18" max="18" width="8" style="10" customWidth="1"/>
    <col min="19" max="19" width="9.453125" style="10" customWidth="1"/>
    <col min="20" max="20" width="9.08984375" style="10" customWidth="1"/>
    <col min="21" max="21" width="10.453125" style="10" customWidth="1"/>
    <col min="22" max="256" width="9.08984375" style="10" customWidth="1"/>
    <col min="257" max="257" width="33.6328125" style="10" customWidth="1"/>
    <col min="258" max="258" width="6.453125" style="10" customWidth="1"/>
    <col min="259" max="259" width="7.54296875" style="10" customWidth="1"/>
    <col min="260" max="260" width="6.6328125" style="10" customWidth="1"/>
    <col min="261" max="261" width="7.08984375" style="10" customWidth="1"/>
    <col min="262" max="262" width="6.90625" style="10" customWidth="1"/>
    <col min="263" max="267" width="7" style="10" customWidth="1"/>
    <col min="268" max="273" width="7.54296875" style="10" customWidth="1"/>
    <col min="274" max="274" width="6.453125" style="10" customWidth="1"/>
    <col min="275" max="275" width="11.90625" style="10" bestFit="1" customWidth="1"/>
    <col min="276" max="512" width="9.08984375" style="10" customWidth="1"/>
    <col min="513" max="513" width="33.6328125" style="10" customWidth="1"/>
    <col min="514" max="514" width="6.453125" style="10" customWidth="1"/>
    <col min="515" max="515" width="7.54296875" style="10" customWidth="1"/>
    <col min="516" max="516" width="6.6328125" style="10" customWidth="1"/>
    <col min="517" max="517" width="7.08984375" style="10" customWidth="1"/>
    <col min="518" max="518" width="6.90625" style="10" customWidth="1"/>
    <col min="519" max="523" width="7" style="10" customWidth="1"/>
    <col min="524" max="529" width="7.54296875" style="10" customWidth="1"/>
    <col min="530" max="530" width="6.453125" style="10" customWidth="1"/>
    <col min="531" max="531" width="11.90625" style="10" bestFit="1" customWidth="1"/>
    <col min="532" max="768" width="9.08984375" style="10" customWidth="1"/>
    <col min="769" max="769" width="33.6328125" style="10" customWidth="1"/>
    <col min="770" max="770" width="6.453125" style="10" customWidth="1"/>
    <col min="771" max="771" width="7.54296875" style="10" customWidth="1"/>
    <col min="772" max="772" width="6.6328125" style="10" customWidth="1"/>
    <col min="773" max="773" width="7.08984375" style="10" customWidth="1"/>
    <col min="774" max="774" width="6.90625" style="10" customWidth="1"/>
    <col min="775" max="779" width="7" style="10" customWidth="1"/>
    <col min="780" max="785" width="7.54296875" style="10" customWidth="1"/>
    <col min="786" max="786" width="6.453125" style="10" customWidth="1"/>
    <col min="787" max="787" width="11.90625" style="10" bestFit="1" customWidth="1"/>
    <col min="788" max="1024" width="9.08984375" style="10" customWidth="1"/>
    <col min="1025" max="1025" width="33.6328125" style="10" customWidth="1"/>
    <col min="1026" max="1026" width="6.453125" style="10" customWidth="1"/>
    <col min="1027" max="1027" width="7.54296875" style="10" customWidth="1"/>
    <col min="1028" max="1028" width="6.6328125" style="10" customWidth="1"/>
    <col min="1029" max="1029" width="7.08984375" style="10" customWidth="1"/>
    <col min="1030" max="1030" width="6.90625" style="10" customWidth="1"/>
    <col min="1031" max="1035" width="7" style="10" customWidth="1"/>
    <col min="1036" max="1041" width="7.54296875" style="10" customWidth="1"/>
    <col min="1042" max="1042" width="6.453125" style="10" customWidth="1"/>
    <col min="1043" max="1043" width="11.90625" style="10" bestFit="1" customWidth="1"/>
    <col min="1044" max="1280" width="9.08984375" style="10" customWidth="1"/>
    <col min="1281" max="1281" width="33.6328125" style="10" customWidth="1"/>
    <col min="1282" max="1282" width="6.453125" style="10" customWidth="1"/>
    <col min="1283" max="1283" width="7.54296875" style="10" customWidth="1"/>
    <col min="1284" max="1284" width="6.6328125" style="10" customWidth="1"/>
    <col min="1285" max="1285" width="7.08984375" style="10" customWidth="1"/>
    <col min="1286" max="1286" width="6.90625" style="10" customWidth="1"/>
    <col min="1287" max="1291" width="7" style="10" customWidth="1"/>
    <col min="1292" max="1297" width="7.54296875" style="10" customWidth="1"/>
    <col min="1298" max="1298" width="6.453125" style="10" customWidth="1"/>
    <col min="1299" max="1299" width="11.90625" style="10" bestFit="1" customWidth="1"/>
    <col min="1300" max="1536" width="9.08984375" style="10" customWidth="1"/>
    <col min="1537" max="1537" width="33.6328125" style="10" customWidth="1"/>
    <col min="1538" max="1538" width="6.453125" style="10" customWidth="1"/>
    <col min="1539" max="1539" width="7.54296875" style="10" customWidth="1"/>
    <col min="1540" max="1540" width="6.6328125" style="10" customWidth="1"/>
    <col min="1541" max="1541" width="7.08984375" style="10" customWidth="1"/>
    <col min="1542" max="1542" width="6.90625" style="10" customWidth="1"/>
    <col min="1543" max="1547" width="7" style="10" customWidth="1"/>
    <col min="1548" max="1553" width="7.54296875" style="10" customWidth="1"/>
    <col min="1554" max="1554" width="6.453125" style="10" customWidth="1"/>
    <col min="1555" max="1555" width="11.90625" style="10" bestFit="1" customWidth="1"/>
    <col min="1556" max="1792" width="9.08984375" style="10" customWidth="1"/>
    <col min="1793" max="1793" width="33.6328125" style="10" customWidth="1"/>
    <col min="1794" max="1794" width="6.453125" style="10" customWidth="1"/>
    <col min="1795" max="1795" width="7.54296875" style="10" customWidth="1"/>
    <col min="1796" max="1796" width="6.6328125" style="10" customWidth="1"/>
    <col min="1797" max="1797" width="7.08984375" style="10" customWidth="1"/>
    <col min="1798" max="1798" width="6.90625" style="10" customWidth="1"/>
    <col min="1799" max="1803" width="7" style="10" customWidth="1"/>
    <col min="1804" max="1809" width="7.54296875" style="10" customWidth="1"/>
    <col min="1810" max="1810" width="6.453125" style="10" customWidth="1"/>
    <col min="1811" max="1811" width="11.90625" style="10" bestFit="1" customWidth="1"/>
    <col min="1812" max="2048" width="9.08984375" style="10" customWidth="1"/>
    <col min="2049" max="2049" width="33.6328125" style="10" customWidth="1"/>
    <col min="2050" max="2050" width="6.453125" style="10" customWidth="1"/>
    <col min="2051" max="2051" width="7.54296875" style="10" customWidth="1"/>
    <col min="2052" max="2052" width="6.6328125" style="10" customWidth="1"/>
    <col min="2053" max="2053" width="7.08984375" style="10" customWidth="1"/>
    <col min="2054" max="2054" width="6.90625" style="10" customWidth="1"/>
    <col min="2055" max="2059" width="7" style="10" customWidth="1"/>
    <col min="2060" max="2065" width="7.54296875" style="10" customWidth="1"/>
    <col min="2066" max="2066" width="6.453125" style="10" customWidth="1"/>
    <col min="2067" max="2067" width="11.90625" style="10" bestFit="1" customWidth="1"/>
    <col min="2068" max="2304" width="9.08984375" style="10" customWidth="1"/>
    <col min="2305" max="2305" width="33.6328125" style="10" customWidth="1"/>
    <col min="2306" max="2306" width="6.453125" style="10" customWidth="1"/>
    <col min="2307" max="2307" width="7.54296875" style="10" customWidth="1"/>
    <col min="2308" max="2308" width="6.6328125" style="10" customWidth="1"/>
    <col min="2309" max="2309" width="7.08984375" style="10" customWidth="1"/>
    <col min="2310" max="2310" width="6.90625" style="10" customWidth="1"/>
    <col min="2311" max="2315" width="7" style="10" customWidth="1"/>
    <col min="2316" max="2321" width="7.54296875" style="10" customWidth="1"/>
    <col min="2322" max="2322" width="6.453125" style="10" customWidth="1"/>
    <col min="2323" max="2323" width="11.90625" style="10" bestFit="1" customWidth="1"/>
    <col min="2324" max="2560" width="9.08984375" style="10" customWidth="1"/>
    <col min="2561" max="2561" width="33.6328125" style="10" customWidth="1"/>
    <col min="2562" max="2562" width="6.453125" style="10" customWidth="1"/>
    <col min="2563" max="2563" width="7.54296875" style="10" customWidth="1"/>
    <col min="2564" max="2564" width="6.6328125" style="10" customWidth="1"/>
    <col min="2565" max="2565" width="7.08984375" style="10" customWidth="1"/>
    <col min="2566" max="2566" width="6.90625" style="10" customWidth="1"/>
    <col min="2567" max="2571" width="7" style="10" customWidth="1"/>
    <col min="2572" max="2577" width="7.54296875" style="10" customWidth="1"/>
    <col min="2578" max="2578" width="6.453125" style="10" customWidth="1"/>
    <col min="2579" max="2579" width="11.90625" style="10" bestFit="1" customWidth="1"/>
    <col min="2580" max="2816" width="9.08984375" style="10" customWidth="1"/>
    <col min="2817" max="2817" width="33.6328125" style="10" customWidth="1"/>
    <col min="2818" max="2818" width="6.453125" style="10" customWidth="1"/>
    <col min="2819" max="2819" width="7.54296875" style="10" customWidth="1"/>
    <col min="2820" max="2820" width="6.6328125" style="10" customWidth="1"/>
    <col min="2821" max="2821" width="7.08984375" style="10" customWidth="1"/>
    <col min="2822" max="2822" width="6.90625" style="10" customWidth="1"/>
    <col min="2823" max="2827" width="7" style="10" customWidth="1"/>
    <col min="2828" max="2833" width="7.54296875" style="10" customWidth="1"/>
    <col min="2834" max="2834" width="6.453125" style="10" customWidth="1"/>
    <col min="2835" max="2835" width="11.90625" style="10" bestFit="1" customWidth="1"/>
    <col min="2836" max="3072" width="9.08984375" style="10" customWidth="1"/>
    <col min="3073" max="3073" width="33.6328125" style="10" customWidth="1"/>
    <col min="3074" max="3074" width="6.453125" style="10" customWidth="1"/>
    <col min="3075" max="3075" width="7.54296875" style="10" customWidth="1"/>
    <col min="3076" max="3076" width="6.6328125" style="10" customWidth="1"/>
    <col min="3077" max="3077" width="7.08984375" style="10" customWidth="1"/>
    <col min="3078" max="3078" width="6.90625" style="10" customWidth="1"/>
    <col min="3079" max="3083" width="7" style="10" customWidth="1"/>
    <col min="3084" max="3089" width="7.54296875" style="10" customWidth="1"/>
    <col min="3090" max="3090" width="6.453125" style="10" customWidth="1"/>
    <col min="3091" max="3091" width="11.90625" style="10" bestFit="1" customWidth="1"/>
    <col min="3092" max="3328" width="9.08984375" style="10" customWidth="1"/>
    <col min="3329" max="3329" width="33.6328125" style="10" customWidth="1"/>
    <col min="3330" max="3330" width="6.453125" style="10" customWidth="1"/>
    <col min="3331" max="3331" width="7.54296875" style="10" customWidth="1"/>
    <col min="3332" max="3332" width="6.6328125" style="10" customWidth="1"/>
    <col min="3333" max="3333" width="7.08984375" style="10" customWidth="1"/>
    <col min="3334" max="3334" width="6.90625" style="10" customWidth="1"/>
    <col min="3335" max="3339" width="7" style="10" customWidth="1"/>
    <col min="3340" max="3345" width="7.54296875" style="10" customWidth="1"/>
    <col min="3346" max="3346" width="6.453125" style="10" customWidth="1"/>
    <col min="3347" max="3347" width="11.90625" style="10" bestFit="1" customWidth="1"/>
    <col min="3348" max="3584" width="9.08984375" style="10" customWidth="1"/>
    <col min="3585" max="3585" width="33.6328125" style="10" customWidth="1"/>
    <col min="3586" max="3586" width="6.453125" style="10" customWidth="1"/>
    <col min="3587" max="3587" width="7.54296875" style="10" customWidth="1"/>
    <col min="3588" max="3588" width="6.6328125" style="10" customWidth="1"/>
    <col min="3589" max="3589" width="7.08984375" style="10" customWidth="1"/>
    <col min="3590" max="3590" width="6.90625" style="10" customWidth="1"/>
    <col min="3591" max="3595" width="7" style="10" customWidth="1"/>
    <col min="3596" max="3601" width="7.54296875" style="10" customWidth="1"/>
    <col min="3602" max="3602" width="6.453125" style="10" customWidth="1"/>
    <col min="3603" max="3603" width="11.90625" style="10" bestFit="1" customWidth="1"/>
    <col min="3604" max="3840" width="9.08984375" style="10" customWidth="1"/>
    <col min="3841" max="3841" width="33.6328125" style="10" customWidth="1"/>
    <col min="3842" max="3842" width="6.453125" style="10" customWidth="1"/>
    <col min="3843" max="3843" width="7.54296875" style="10" customWidth="1"/>
    <col min="3844" max="3844" width="6.6328125" style="10" customWidth="1"/>
    <col min="3845" max="3845" width="7.08984375" style="10" customWidth="1"/>
    <col min="3846" max="3846" width="6.90625" style="10" customWidth="1"/>
    <col min="3847" max="3851" width="7" style="10" customWidth="1"/>
    <col min="3852" max="3857" width="7.54296875" style="10" customWidth="1"/>
    <col min="3858" max="3858" width="6.453125" style="10" customWidth="1"/>
    <col min="3859" max="3859" width="11.90625" style="10" bestFit="1" customWidth="1"/>
    <col min="3860" max="4096" width="9.08984375" style="10" customWidth="1"/>
    <col min="4097" max="4097" width="33.6328125" style="10" customWidth="1"/>
    <col min="4098" max="4098" width="6.453125" style="10" customWidth="1"/>
    <col min="4099" max="4099" width="7.54296875" style="10" customWidth="1"/>
    <col min="4100" max="4100" width="6.6328125" style="10" customWidth="1"/>
    <col min="4101" max="4101" width="7.08984375" style="10" customWidth="1"/>
    <col min="4102" max="4102" width="6.90625" style="10" customWidth="1"/>
    <col min="4103" max="4107" width="7" style="10" customWidth="1"/>
    <col min="4108" max="4113" width="7.54296875" style="10" customWidth="1"/>
    <col min="4114" max="4114" width="6.453125" style="10" customWidth="1"/>
    <col min="4115" max="4115" width="11.90625" style="10" bestFit="1" customWidth="1"/>
    <col min="4116" max="4352" width="9.08984375" style="10" customWidth="1"/>
    <col min="4353" max="4353" width="33.6328125" style="10" customWidth="1"/>
    <col min="4354" max="4354" width="6.453125" style="10" customWidth="1"/>
    <col min="4355" max="4355" width="7.54296875" style="10" customWidth="1"/>
    <col min="4356" max="4356" width="6.6328125" style="10" customWidth="1"/>
    <col min="4357" max="4357" width="7.08984375" style="10" customWidth="1"/>
    <col min="4358" max="4358" width="6.90625" style="10" customWidth="1"/>
    <col min="4359" max="4363" width="7" style="10" customWidth="1"/>
    <col min="4364" max="4369" width="7.54296875" style="10" customWidth="1"/>
    <col min="4370" max="4370" width="6.453125" style="10" customWidth="1"/>
    <col min="4371" max="4371" width="11.90625" style="10" bestFit="1" customWidth="1"/>
    <col min="4372" max="4608" width="9.08984375" style="10" customWidth="1"/>
    <col min="4609" max="4609" width="33.6328125" style="10" customWidth="1"/>
    <col min="4610" max="4610" width="6.453125" style="10" customWidth="1"/>
    <col min="4611" max="4611" width="7.54296875" style="10" customWidth="1"/>
    <col min="4612" max="4612" width="6.6328125" style="10" customWidth="1"/>
    <col min="4613" max="4613" width="7.08984375" style="10" customWidth="1"/>
    <col min="4614" max="4614" width="6.90625" style="10" customWidth="1"/>
    <col min="4615" max="4619" width="7" style="10" customWidth="1"/>
    <col min="4620" max="4625" width="7.54296875" style="10" customWidth="1"/>
    <col min="4626" max="4626" width="6.453125" style="10" customWidth="1"/>
    <col min="4627" max="4627" width="11.90625" style="10" bestFit="1" customWidth="1"/>
    <col min="4628" max="4864" width="9.08984375" style="10" customWidth="1"/>
    <col min="4865" max="4865" width="33.6328125" style="10" customWidth="1"/>
    <col min="4866" max="4866" width="6.453125" style="10" customWidth="1"/>
    <col min="4867" max="4867" width="7.54296875" style="10" customWidth="1"/>
    <col min="4868" max="4868" width="6.6328125" style="10" customWidth="1"/>
    <col min="4869" max="4869" width="7.08984375" style="10" customWidth="1"/>
    <col min="4870" max="4870" width="6.90625" style="10" customWidth="1"/>
    <col min="4871" max="4875" width="7" style="10" customWidth="1"/>
    <col min="4876" max="4881" width="7.54296875" style="10" customWidth="1"/>
    <col min="4882" max="4882" width="6.453125" style="10" customWidth="1"/>
    <col min="4883" max="4883" width="11.90625" style="10" bestFit="1" customWidth="1"/>
    <col min="4884" max="5120" width="9.08984375" style="10" customWidth="1"/>
    <col min="5121" max="5121" width="33.6328125" style="10" customWidth="1"/>
    <col min="5122" max="5122" width="6.453125" style="10" customWidth="1"/>
    <col min="5123" max="5123" width="7.54296875" style="10" customWidth="1"/>
    <col min="5124" max="5124" width="6.6328125" style="10" customWidth="1"/>
    <col min="5125" max="5125" width="7.08984375" style="10" customWidth="1"/>
    <col min="5126" max="5126" width="6.90625" style="10" customWidth="1"/>
    <col min="5127" max="5131" width="7" style="10" customWidth="1"/>
    <col min="5132" max="5137" width="7.54296875" style="10" customWidth="1"/>
    <col min="5138" max="5138" width="6.453125" style="10" customWidth="1"/>
    <col min="5139" max="5139" width="11.90625" style="10" bestFit="1" customWidth="1"/>
    <col min="5140" max="5376" width="9.08984375" style="10" customWidth="1"/>
    <col min="5377" max="5377" width="33.6328125" style="10" customWidth="1"/>
    <col min="5378" max="5378" width="6.453125" style="10" customWidth="1"/>
    <col min="5379" max="5379" width="7.54296875" style="10" customWidth="1"/>
    <col min="5380" max="5380" width="6.6328125" style="10" customWidth="1"/>
    <col min="5381" max="5381" width="7.08984375" style="10" customWidth="1"/>
    <col min="5382" max="5382" width="6.90625" style="10" customWidth="1"/>
    <col min="5383" max="5387" width="7" style="10" customWidth="1"/>
    <col min="5388" max="5393" width="7.54296875" style="10" customWidth="1"/>
    <col min="5394" max="5394" width="6.453125" style="10" customWidth="1"/>
    <col min="5395" max="5395" width="11.90625" style="10" bestFit="1" customWidth="1"/>
    <col min="5396" max="5632" width="9.08984375" style="10" customWidth="1"/>
    <col min="5633" max="5633" width="33.6328125" style="10" customWidth="1"/>
    <col min="5634" max="5634" width="6.453125" style="10" customWidth="1"/>
    <col min="5635" max="5635" width="7.54296875" style="10" customWidth="1"/>
    <col min="5636" max="5636" width="6.6328125" style="10" customWidth="1"/>
    <col min="5637" max="5637" width="7.08984375" style="10" customWidth="1"/>
    <col min="5638" max="5638" width="6.90625" style="10" customWidth="1"/>
    <col min="5639" max="5643" width="7" style="10" customWidth="1"/>
    <col min="5644" max="5649" width="7.54296875" style="10" customWidth="1"/>
    <col min="5650" max="5650" width="6.453125" style="10" customWidth="1"/>
    <col min="5651" max="5651" width="11.90625" style="10" bestFit="1" customWidth="1"/>
    <col min="5652" max="5888" width="9.08984375" style="10" customWidth="1"/>
    <col min="5889" max="5889" width="33.6328125" style="10" customWidth="1"/>
    <col min="5890" max="5890" width="6.453125" style="10" customWidth="1"/>
    <col min="5891" max="5891" width="7.54296875" style="10" customWidth="1"/>
    <col min="5892" max="5892" width="6.6328125" style="10" customWidth="1"/>
    <col min="5893" max="5893" width="7.08984375" style="10" customWidth="1"/>
    <col min="5894" max="5894" width="6.90625" style="10" customWidth="1"/>
    <col min="5895" max="5899" width="7" style="10" customWidth="1"/>
    <col min="5900" max="5905" width="7.54296875" style="10" customWidth="1"/>
    <col min="5906" max="5906" width="6.453125" style="10" customWidth="1"/>
    <col min="5907" max="5907" width="11.90625" style="10" bestFit="1" customWidth="1"/>
    <col min="5908" max="6144" width="9.08984375" style="10" customWidth="1"/>
    <col min="6145" max="6145" width="33.6328125" style="10" customWidth="1"/>
    <col min="6146" max="6146" width="6.453125" style="10" customWidth="1"/>
    <col min="6147" max="6147" width="7.54296875" style="10" customWidth="1"/>
    <col min="6148" max="6148" width="6.6328125" style="10" customWidth="1"/>
    <col min="6149" max="6149" width="7.08984375" style="10" customWidth="1"/>
    <col min="6150" max="6150" width="6.90625" style="10" customWidth="1"/>
    <col min="6151" max="6155" width="7" style="10" customWidth="1"/>
    <col min="6156" max="6161" width="7.54296875" style="10" customWidth="1"/>
    <col min="6162" max="6162" width="6.453125" style="10" customWidth="1"/>
    <col min="6163" max="6163" width="11.90625" style="10" bestFit="1" customWidth="1"/>
    <col min="6164" max="6400" width="9.08984375" style="10" customWidth="1"/>
    <col min="6401" max="6401" width="33.6328125" style="10" customWidth="1"/>
    <col min="6402" max="6402" width="6.453125" style="10" customWidth="1"/>
    <col min="6403" max="6403" width="7.54296875" style="10" customWidth="1"/>
    <col min="6404" max="6404" width="6.6328125" style="10" customWidth="1"/>
    <col min="6405" max="6405" width="7.08984375" style="10" customWidth="1"/>
    <col min="6406" max="6406" width="6.90625" style="10" customWidth="1"/>
    <col min="6407" max="6411" width="7" style="10" customWidth="1"/>
    <col min="6412" max="6417" width="7.54296875" style="10" customWidth="1"/>
    <col min="6418" max="6418" width="6.453125" style="10" customWidth="1"/>
    <col min="6419" max="6419" width="11.90625" style="10" bestFit="1" customWidth="1"/>
    <col min="6420" max="6656" width="9.08984375" style="10" customWidth="1"/>
    <col min="6657" max="6657" width="33.6328125" style="10" customWidth="1"/>
    <col min="6658" max="6658" width="6.453125" style="10" customWidth="1"/>
    <col min="6659" max="6659" width="7.54296875" style="10" customWidth="1"/>
    <col min="6660" max="6660" width="6.6328125" style="10" customWidth="1"/>
    <col min="6661" max="6661" width="7.08984375" style="10" customWidth="1"/>
    <col min="6662" max="6662" width="6.90625" style="10" customWidth="1"/>
    <col min="6663" max="6667" width="7" style="10" customWidth="1"/>
    <col min="6668" max="6673" width="7.54296875" style="10" customWidth="1"/>
    <col min="6674" max="6674" width="6.453125" style="10" customWidth="1"/>
    <col min="6675" max="6675" width="11.90625" style="10" bestFit="1" customWidth="1"/>
    <col min="6676" max="6912" width="9.08984375" style="10" customWidth="1"/>
    <col min="6913" max="6913" width="33.6328125" style="10" customWidth="1"/>
    <col min="6914" max="6914" width="6.453125" style="10" customWidth="1"/>
    <col min="6915" max="6915" width="7.54296875" style="10" customWidth="1"/>
    <col min="6916" max="6916" width="6.6328125" style="10" customWidth="1"/>
    <col min="6917" max="6917" width="7.08984375" style="10" customWidth="1"/>
    <col min="6918" max="6918" width="6.90625" style="10" customWidth="1"/>
    <col min="6919" max="6923" width="7" style="10" customWidth="1"/>
    <col min="6924" max="6929" width="7.54296875" style="10" customWidth="1"/>
    <col min="6930" max="6930" width="6.453125" style="10" customWidth="1"/>
    <col min="6931" max="6931" width="11.90625" style="10" bestFit="1" customWidth="1"/>
    <col min="6932" max="7168" width="9.08984375" style="10" customWidth="1"/>
    <col min="7169" max="7169" width="33.6328125" style="10" customWidth="1"/>
    <col min="7170" max="7170" width="6.453125" style="10" customWidth="1"/>
    <col min="7171" max="7171" width="7.54296875" style="10" customWidth="1"/>
    <col min="7172" max="7172" width="6.6328125" style="10" customWidth="1"/>
    <col min="7173" max="7173" width="7.08984375" style="10" customWidth="1"/>
    <col min="7174" max="7174" width="6.90625" style="10" customWidth="1"/>
    <col min="7175" max="7179" width="7" style="10" customWidth="1"/>
    <col min="7180" max="7185" width="7.54296875" style="10" customWidth="1"/>
    <col min="7186" max="7186" width="6.453125" style="10" customWidth="1"/>
    <col min="7187" max="7187" width="11.90625" style="10" bestFit="1" customWidth="1"/>
    <col min="7188" max="7424" width="9.08984375" style="10" customWidth="1"/>
    <col min="7425" max="7425" width="33.6328125" style="10" customWidth="1"/>
    <col min="7426" max="7426" width="6.453125" style="10" customWidth="1"/>
    <col min="7427" max="7427" width="7.54296875" style="10" customWidth="1"/>
    <col min="7428" max="7428" width="6.6328125" style="10" customWidth="1"/>
    <col min="7429" max="7429" width="7.08984375" style="10" customWidth="1"/>
    <col min="7430" max="7430" width="6.90625" style="10" customWidth="1"/>
    <col min="7431" max="7435" width="7" style="10" customWidth="1"/>
    <col min="7436" max="7441" width="7.54296875" style="10" customWidth="1"/>
    <col min="7442" max="7442" width="6.453125" style="10" customWidth="1"/>
    <col min="7443" max="7443" width="11.90625" style="10" bestFit="1" customWidth="1"/>
    <col min="7444" max="7680" width="9.08984375" style="10" customWidth="1"/>
    <col min="7681" max="7681" width="33.6328125" style="10" customWidth="1"/>
    <col min="7682" max="7682" width="6.453125" style="10" customWidth="1"/>
    <col min="7683" max="7683" width="7.54296875" style="10" customWidth="1"/>
    <col min="7684" max="7684" width="6.6328125" style="10" customWidth="1"/>
    <col min="7685" max="7685" width="7.08984375" style="10" customWidth="1"/>
    <col min="7686" max="7686" width="6.90625" style="10" customWidth="1"/>
    <col min="7687" max="7691" width="7" style="10" customWidth="1"/>
    <col min="7692" max="7697" width="7.54296875" style="10" customWidth="1"/>
    <col min="7698" max="7698" width="6.453125" style="10" customWidth="1"/>
    <col min="7699" max="7699" width="11.90625" style="10" bestFit="1" customWidth="1"/>
    <col min="7700" max="7936" width="9.08984375" style="10" customWidth="1"/>
    <col min="7937" max="7937" width="33.6328125" style="10" customWidth="1"/>
    <col min="7938" max="7938" width="6.453125" style="10" customWidth="1"/>
    <col min="7939" max="7939" width="7.54296875" style="10" customWidth="1"/>
    <col min="7940" max="7940" width="6.6328125" style="10" customWidth="1"/>
    <col min="7941" max="7941" width="7.08984375" style="10" customWidth="1"/>
    <col min="7942" max="7942" width="6.90625" style="10" customWidth="1"/>
    <col min="7943" max="7947" width="7" style="10" customWidth="1"/>
    <col min="7948" max="7953" width="7.54296875" style="10" customWidth="1"/>
    <col min="7954" max="7954" width="6.453125" style="10" customWidth="1"/>
    <col min="7955" max="7955" width="11.90625" style="10" bestFit="1" customWidth="1"/>
    <col min="7956" max="8192" width="9.08984375" style="10" customWidth="1"/>
    <col min="8193" max="8193" width="33.6328125" style="10" customWidth="1"/>
    <col min="8194" max="8194" width="6.453125" style="10" customWidth="1"/>
    <col min="8195" max="8195" width="7.54296875" style="10" customWidth="1"/>
    <col min="8196" max="8196" width="6.6328125" style="10" customWidth="1"/>
    <col min="8197" max="8197" width="7.08984375" style="10" customWidth="1"/>
    <col min="8198" max="8198" width="6.90625" style="10" customWidth="1"/>
    <col min="8199" max="8203" width="7" style="10" customWidth="1"/>
    <col min="8204" max="8209" width="7.54296875" style="10" customWidth="1"/>
    <col min="8210" max="8210" width="6.453125" style="10" customWidth="1"/>
    <col min="8211" max="8211" width="11.90625" style="10" bestFit="1" customWidth="1"/>
    <col min="8212" max="8448" width="9.08984375" style="10" customWidth="1"/>
    <col min="8449" max="8449" width="33.6328125" style="10" customWidth="1"/>
    <col min="8450" max="8450" width="6.453125" style="10" customWidth="1"/>
    <col min="8451" max="8451" width="7.54296875" style="10" customWidth="1"/>
    <col min="8452" max="8452" width="6.6328125" style="10" customWidth="1"/>
    <col min="8453" max="8453" width="7.08984375" style="10" customWidth="1"/>
    <col min="8454" max="8454" width="6.90625" style="10" customWidth="1"/>
    <col min="8455" max="8459" width="7" style="10" customWidth="1"/>
    <col min="8460" max="8465" width="7.54296875" style="10" customWidth="1"/>
    <col min="8466" max="8466" width="6.453125" style="10" customWidth="1"/>
    <col min="8467" max="8467" width="11.90625" style="10" bestFit="1" customWidth="1"/>
    <col min="8468" max="8704" width="9.08984375" style="10" customWidth="1"/>
    <col min="8705" max="8705" width="33.6328125" style="10" customWidth="1"/>
    <col min="8706" max="8706" width="6.453125" style="10" customWidth="1"/>
    <col min="8707" max="8707" width="7.54296875" style="10" customWidth="1"/>
    <col min="8708" max="8708" width="6.6328125" style="10" customWidth="1"/>
    <col min="8709" max="8709" width="7.08984375" style="10" customWidth="1"/>
    <col min="8710" max="8710" width="6.90625" style="10" customWidth="1"/>
    <col min="8711" max="8715" width="7" style="10" customWidth="1"/>
    <col min="8716" max="8721" width="7.54296875" style="10" customWidth="1"/>
    <col min="8722" max="8722" width="6.453125" style="10" customWidth="1"/>
    <col min="8723" max="8723" width="11.90625" style="10" bestFit="1" customWidth="1"/>
    <col min="8724" max="8960" width="9.08984375" style="10" customWidth="1"/>
    <col min="8961" max="8961" width="33.6328125" style="10" customWidth="1"/>
    <col min="8962" max="8962" width="6.453125" style="10" customWidth="1"/>
    <col min="8963" max="8963" width="7.54296875" style="10" customWidth="1"/>
    <col min="8964" max="8964" width="6.6328125" style="10" customWidth="1"/>
    <col min="8965" max="8965" width="7.08984375" style="10" customWidth="1"/>
    <col min="8966" max="8966" width="6.90625" style="10" customWidth="1"/>
    <col min="8967" max="8971" width="7" style="10" customWidth="1"/>
    <col min="8972" max="8977" width="7.54296875" style="10" customWidth="1"/>
    <col min="8978" max="8978" width="6.453125" style="10" customWidth="1"/>
    <col min="8979" max="8979" width="11.90625" style="10" bestFit="1" customWidth="1"/>
    <col min="8980" max="9216" width="9.08984375" style="10" customWidth="1"/>
    <col min="9217" max="9217" width="33.6328125" style="10" customWidth="1"/>
    <col min="9218" max="9218" width="6.453125" style="10" customWidth="1"/>
    <col min="9219" max="9219" width="7.54296875" style="10" customWidth="1"/>
    <col min="9220" max="9220" width="6.6328125" style="10" customWidth="1"/>
    <col min="9221" max="9221" width="7.08984375" style="10" customWidth="1"/>
    <col min="9222" max="9222" width="6.90625" style="10" customWidth="1"/>
    <col min="9223" max="9227" width="7" style="10" customWidth="1"/>
    <col min="9228" max="9233" width="7.54296875" style="10" customWidth="1"/>
    <col min="9234" max="9234" width="6.453125" style="10" customWidth="1"/>
    <col min="9235" max="9235" width="11.90625" style="10" bestFit="1" customWidth="1"/>
    <col min="9236" max="9472" width="9.08984375" style="10" customWidth="1"/>
    <col min="9473" max="9473" width="33.6328125" style="10" customWidth="1"/>
    <col min="9474" max="9474" width="6.453125" style="10" customWidth="1"/>
    <col min="9475" max="9475" width="7.54296875" style="10" customWidth="1"/>
    <col min="9476" max="9476" width="6.6328125" style="10" customWidth="1"/>
    <col min="9477" max="9477" width="7.08984375" style="10" customWidth="1"/>
    <col min="9478" max="9478" width="6.90625" style="10" customWidth="1"/>
    <col min="9479" max="9483" width="7" style="10" customWidth="1"/>
    <col min="9484" max="9489" width="7.54296875" style="10" customWidth="1"/>
    <col min="9490" max="9490" width="6.453125" style="10" customWidth="1"/>
    <col min="9491" max="9491" width="11.90625" style="10" bestFit="1" customWidth="1"/>
    <col min="9492" max="9728" width="9.08984375" style="10" customWidth="1"/>
    <col min="9729" max="9729" width="33.6328125" style="10" customWidth="1"/>
    <col min="9730" max="9730" width="6.453125" style="10" customWidth="1"/>
    <col min="9731" max="9731" width="7.54296875" style="10" customWidth="1"/>
    <col min="9732" max="9732" width="6.6328125" style="10" customWidth="1"/>
    <col min="9733" max="9733" width="7.08984375" style="10" customWidth="1"/>
    <col min="9734" max="9734" width="6.90625" style="10" customWidth="1"/>
    <col min="9735" max="9739" width="7" style="10" customWidth="1"/>
    <col min="9740" max="9745" width="7.54296875" style="10" customWidth="1"/>
    <col min="9746" max="9746" width="6.453125" style="10" customWidth="1"/>
    <col min="9747" max="9747" width="11.90625" style="10" bestFit="1" customWidth="1"/>
    <col min="9748" max="9984" width="9.08984375" style="10" customWidth="1"/>
    <col min="9985" max="9985" width="33.6328125" style="10" customWidth="1"/>
    <col min="9986" max="9986" width="6.453125" style="10" customWidth="1"/>
    <col min="9987" max="9987" width="7.54296875" style="10" customWidth="1"/>
    <col min="9988" max="9988" width="6.6328125" style="10" customWidth="1"/>
    <col min="9989" max="9989" width="7.08984375" style="10" customWidth="1"/>
    <col min="9990" max="9990" width="6.90625" style="10" customWidth="1"/>
    <col min="9991" max="9995" width="7" style="10" customWidth="1"/>
    <col min="9996" max="10001" width="7.54296875" style="10" customWidth="1"/>
    <col min="10002" max="10002" width="6.453125" style="10" customWidth="1"/>
    <col min="10003" max="10003" width="11.90625" style="10" bestFit="1" customWidth="1"/>
    <col min="10004" max="10240" width="9.08984375" style="10" customWidth="1"/>
    <col min="10241" max="10241" width="33.6328125" style="10" customWidth="1"/>
    <col min="10242" max="10242" width="6.453125" style="10" customWidth="1"/>
    <col min="10243" max="10243" width="7.54296875" style="10" customWidth="1"/>
    <col min="10244" max="10244" width="6.6328125" style="10" customWidth="1"/>
    <col min="10245" max="10245" width="7.08984375" style="10" customWidth="1"/>
    <col min="10246" max="10246" width="6.90625" style="10" customWidth="1"/>
    <col min="10247" max="10251" width="7" style="10" customWidth="1"/>
    <col min="10252" max="10257" width="7.54296875" style="10" customWidth="1"/>
    <col min="10258" max="10258" width="6.453125" style="10" customWidth="1"/>
    <col min="10259" max="10259" width="11.90625" style="10" bestFit="1" customWidth="1"/>
    <col min="10260" max="10496" width="9.08984375" style="10" customWidth="1"/>
    <col min="10497" max="10497" width="33.6328125" style="10" customWidth="1"/>
    <col min="10498" max="10498" width="6.453125" style="10" customWidth="1"/>
    <col min="10499" max="10499" width="7.54296875" style="10" customWidth="1"/>
    <col min="10500" max="10500" width="6.6328125" style="10" customWidth="1"/>
    <col min="10501" max="10501" width="7.08984375" style="10" customWidth="1"/>
    <col min="10502" max="10502" width="6.90625" style="10" customWidth="1"/>
    <col min="10503" max="10507" width="7" style="10" customWidth="1"/>
    <col min="10508" max="10513" width="7.54296875" style="10" customWidth="1"/>
    <col min="10514" max="10514" width="6.453125" style="10" customWidth="1"/>
    <col min="10515" max="10515" width="11.90625" style="10" bestFit="1" customWidth="1"/>
    <col min="10516" max="10752" width="9.08984375" style="10" customWidth="1"/>
    <col min="10753" max="10753" width="33.6328125" style="10" customWidth="1"/>
    <col min="10754" max="10754" width="6.453125" style="10" customWidth="1"/>
    <col min="10755" max="10755" width="7.54296875" style="10" customWidth="1"/>
    <col min="10756" max="10756" width="6.6328125" style="10" customWidth="1"/>
    <col min="10757" max="10757" width="7.08984375" style="10" customWidth="1"/>
    <col min="10758" max="10758" width="6.90625" style="10" customWidth="1"/>
    <col min="10759" max="10763" width="7" style="10" customWidth="1"/>
    <col min="10764" max="10769" width="7.54296875" style="10" customWidth="1"/>
    <col min="10770" max="10770" width="6.453125" style="10" customWidth="1"/>
    <col min="10771" max="10771" width="11.90625" style="10" bestFit="1" customWidth="1"/>
    <col min="10772" max="11008" width="9.08984375" style="10" customWidth="1"/>
    <col min="11009" max="11009" width="33.6328125" style="10" customWidth="1"/>
    <col min="11010" max="11010" width="6.453125" style="10" customWidth="1"/>
    <col min="11011" max="11011" width="7.54296875" style="10" customWidth="1"/>
    <col min="11012" max="11012" width="6.6328125" style="10" customWidth="1"/>
    <col min="11013" max="11013" width="7.08984375" style="10" customWidth="1"/>
    <col min="11014" max="11014" width="6.90625" style="10" customWidth="1"/>
    <col min="11015" max="11019" width="7" style="10" customWidth="1"/>
    <col min="11020" max="11025" width="7.54296875" style="10" customWidth="1"/>
    <col min="11026" max="11026" width="6.453125" style="10" customWidth="1"/>
    <col min="11027" max="11027" width="11.90625" style="10" bestFit="1" customWidth="1"/>
    <col min="11028" max="11264" width="9.08984375" style="10" customWidth="1"/>
    <col min="11265" max="11265" width="33.6328125" style="10" customWidth="1"/>
    <col min="11266" max="11266" width="6.453125" style="10" customWidth="1"/>
    <col min="11267" max="11267" width="7.54296875" style="10" customWidth="1"/>
    <col min="11268" max="11268" width="6.6328125" style="10" customWidth="1"/>
    <col min="11269" max="11269" width="7.08984375" style="10" customWidth="1"/>
    <col min="11270" max="11270" width="6.90625" style="10" customWidth="1"/>
    <col min="11271" max="11275" width="7" style="10" customWidth="1"/>
    <col min="11276" max="11281" width="7.54296875" style="10" customWidth="1"/>
    <col min="11282" max="11282" width="6.453125" style="10" customWidth="1"/>
    <col min="11283" max="11283" width="11.90625" style="10" bestFit="1" customWidth="1"/>
    <col min="11284" max="11520" width="9.08984375" style="10" customWidth="1"/>
    <col min="11521" max="11521" width="33.6328125" style="10" customWidth="1"/>
    <col min="11522" max="11522" width="6.453125" style="10" customWidth="1"/>
    <col min="11523" max="11523" width="7.54296875" style="10" customWidth="1"/>
    <col min="11524" max="11524" width="6.6328125" style="10" customWidth="1"/>
    <col min="11525" max="11525" width="7.08984375" style="10" customWidth="1"/>
    <col min="11526" max="11526" width="6.90625" style="10" customWidth="1"/>
    <col min="11527" max="11531" width="7" style="10" customWidth="1"/>
    <col min="11532" max="11537" width="7.54296875" style="10" customWidth="1"/>
    <col min="11538" max="11538" width="6.453125" style="10" customWidth="1"/>
    <col min="11539" max="11539" width="11.90625" style="10" bestFit="1" customWidth="1"/>
    <col min="11540" max="11776" width="9.08984375" style="10" customWidth="1"/>
    <col min="11777" max="11777" width="33.6328125" style="10" customWidth="1"/>
    <col min="11778" max="11778" width="6.453125" style="10" customWidth="1"/>
    <col min="11779" max="11779" width="7.54296875" style="10" customWidth="1"/>
    <col min="11780" max="11780" width="6.6328125" style="10" customWidth="1"/>
    <col min="11781" max="11781" width="7.08984375" style="10" customWidth="1"/>
    <col min="11782" max="11782" width="6.90625" style="10" customWidth="1"/>
    <col min="11783" max="11787" width="7" style="10" customWidth="1"/>
    <col min="11788" max="11793" width="7.54296875" style="10" customWidth="1"/>
    <col min="11794" max="11794" width="6.453125" style="10" customWidth="1"/>
    <col min="11795" max="11795" width="11.90625" style="10" bestFit="1" customWidth="1"/>
    <col min="11796" max="12032" width="9.08984375" style="10" customWidth="1"/>
    <col min="12033" max="12033" width="33.6328125" style="10" customWidth="1"/>
    <col min="12034" max="12034" width="6.453125" style="10" customWidth="1"/>
    <col min="12035" max="12035" width="7.54296875" style="10" customWidth="1"/>
    <col min="12036" max="12036" width="6.6328125" style="10" customWidth="1"/>
    <col min="12037" max="12037" width="7.08984375" style="10" customWidth="1"/>
    <col min="12038" max="12038" width="6.90625" style="10" customWidth="1"/>
    <col min="12039" max="12043" width="7" style="10" customWidth="1"/>
    <col min="12044" max="12049" width="7.54296875" style="10" customWidth="1"/>
    <col min="12050" max="12050" width="6.453125" style="10" customWidth="1"/>
    <col min="12051" max="12051" width="11.90625" style="10" bestFit="1" customWidth="1"/>
    <col min="12052" max="12288" width="9.08984375" style="10" customWidth="1"/>
    <col min="12289" max="12289" width="33.6328125" style="10" customWidth="1"/>
    <col min="12290" max="12290" width="6.453125" style="10" customWidth="1"/>
    <col min="12291" max="12291" width="7.54296875" style="10" customWidth="1"/>
    <col min="12292" max="12292" width="6.6328125" style="10" customWidth="1"/>
    <col min="12293" max="12293" width="7.08984375" style="10" customWidth="1"/>
    <col min="12294" max="12294" width="6.90625" style="10" customWidth="1"/>
    <col min="12295" max="12299" width="7" style="10" customWidth="1"/>
    <col min="12300" max="12305" width="7.54296875" style="10" customWidth="1"/>
    <col min="12306" max="12306" width="6.453125" style="10" customWidth="1"/>
    <col min="12307" max="12307" width="11.90625" style="10" bestFit="1" customWidth="1"/>
    <col min="12308" max="12544" width="9.08984375" style="10" customWidth="1"/>
    <col min="12545" max="12545" width="33.6328125" style="10" customWidth="1"/>
    <col min="12546" max="12546" width="6.453125" style="10" customWidth="1"/>
    <col min="12547" max="12547" width="7.54296875" style="10" customWidth="1"/>
    <col min="12548" max="12548" width="6.6328125" style="10" customWidth="1"/>
    <col min="12549" max="12549" width="7.08984375" style="10" customWidth="1"/>
    <col min="12550" max="12550" width="6.90625" style="10" customWidth="1"/>
    <col min="12551" max="12555" width="7" style="10" customWidth="1"/>
    <col min="12556" max="12561" width="7.54296875" style="10" customWidth="1"/>
    <col min="12562" max="12562" width="6.453125" style="10" customWidth="1"/>
    <col min="12563" max="12563" width="11.90625" style="10" bestFit="1" customWidth="1"/>
    <col min="12564" max="12800" width="9.08984375" style="10" customWidth="1"/>
    <col min="12801" max="12801" width="33.6328125" style="10" customWidth="1"/>
    <col min="12802" max="12802" width="6.453125" style="10" customWidth="1"/>
    <col min="12803" max="12803" width="7.54296875" style="10" customWidth="1"/>
    <col min="12804" max="12804" width="6.6328125" style="10" customWidth="1"/>
    <col min="12805" max="12805" width="7.08984375" style="10" customWidth="1"/>
    <col min="12806" max="12806" width="6.90625" style="10" customWidth="1"/>
    <col min="12807" max="12811" width="7" style="10" customWidth="1"/>
    <col min="12812" max="12817" width="7.54296875" style="10" customWidth="1"/>
    <col min="12818" max="12818" width="6.453125" style="10" customWidth="1"/>
    <col min="12819" max="12819" width="11.90625" style="10" bestFit="1" customWidth="1"/>
    <col min="12820" max="13056" width="9.08984375" style="10" customWidth="1"/>
    <col min="13057" max="13057" width="33.6328125" style="10" customWidth="1"/>
    <col min="13058" max="13058" width="6.453125" style="10" customWidth="1"/>
    <col min="13059" max="13059" width="7.54296875" style="10" customWidth="1"/>
    <col min="13060" max="13060" width="6.6328125" style="10" customWidth="1"/>
    <col min="13061" max="13061" width="7.08984375" style="10" customWidth="1"/>
    <col min="13062" max="13062" width="6.90625" style="10" customWidth="1"/>
    <col min="13063" max="13067" width="7" style="10" customWidth="1"/>
    <col min="13068" max="13073" width="7.54296875" style="10" customWidth="1"/>
    <col min="13074" max="13074" width="6.453125" style="10" customWidth="1"/>
    <col min="13075" max="13075" width="11.90625" style="10" bestFit="1" customWidth="1"/>
    <col min="13076" max="13312" width="9.08984375" style="10" customWidth="1"/>
    <col min="13313" max="13313" width="33.6328125" style="10" customWidth="1"/>
    <col min="13314" max="13314" width="6.453125" style="10" customWidth="1"/>
    <col min="13315" max="13315" width="7.54296875" style="10" customWidth="1"/>
    <col min="13316" max="13316" width="6.6328125" style="10" customWidth="1"/>
    <col min="13317" max="13317" width="7.08984375" style="10" customWidth="1"/>
    <col min="13318" max="13318" width="6.90625" style="10" customWidth="1"/>
    <col min="13319" max="13323" width="7" style="10" customWidth="1"/>
    <col min="13324" max="13329" width="7.54296875" style="10" customWidth="1"/>
    <col min="13330" max="13330" width="6.453125" style="10" customWidth="1"/>
    <col min="13331" max="13331" width="11.90625" style="10" bestFit="1" customWidth="1"/>
    <col min="13332" max="13568" width="9.08984375" style="10" customWidth="1"/>
    <col min="13569" max="13569" width="33.6328125" style="10" customWidth="1"/>
    <col min="13570" max="13570" width="6.453125" style="10" customWidth="1"/>
    <col min="13571" max="13571" width="7.54296875" style="10" customWidth="1"/>
    <col min="13572" max="13572" width="6.6328125" style="10" customWidth="1"/>
    <col min="13573" max="13573" width="7.08984375" style="10" customWidth="1"/>
    <col min="13574" max="13574" width="6.90625" style="10" customWidth="1"/>
    <col min="13575" max="13579" width="7" style="10" customWidth="1"/>
    <col min="13580" max="13585" width="7.54296875" style="10" customWidth="1"/>
    <col min="13586" max="13586" width="6.453125" style="10" customWidth="1"/>
    <col min="13587" max="13587" width="11.90625" style="10" bestFit="1" customWidth="1"/>
    <col min="13588" max="13824" width="9.08984375" style="10" customWidth="1"/>
    <col min="13825" max="13825" width="33.6328125" style="10" customWidth="1"/>
    <col min="13826" max="13826" width="6.453125" style="10" customWidth="1"/>
    <col min="13827" max="13827" width="7.54296875" style="10" customWidth="1"/>
    <col min="13828" max="13828" width="6.6328125" style="10" customWidth="1"/>
    <col min="13829" max="13829" width="7.08984375" style="10" customWidth="1"/>
    <col min="13830" max="13830" width="6.90625" style="10" customWidth="1"/>
    <col min="13831" max="13835" width="7" style="10" customWidth="1"/>
    <col min="13836" max="13841" width="7.54296875" style="10" customWidth="1"/>
    <col min="13842" max="13842" width="6.453125" style="10" customWidth="1"/>
    <col min="13843" max="13843" width="11.90625" style="10" bestFit="1" customWidth="1"/>
    <col min="13844" max="14080" width="9.08984375" style="10" customWidth="1"/>
    <col min="14081" max="14081" width="33.6328125" style="10" customWidth="1"/>
    <col min="14082" max="14082" width="6.453125" style="10" customWidth="1"/>
    <col min="14083" max="14083" width="7.54296875" style="10" customWidth="1"/>
    <col min="14084" max="14084" width="6.6328125" style="10" customWidth="1"/>
    <col min="14085" max="14085" width="7.08984375" style="10" customWidth="1"/>
    <col min="14086" max="14086" width="6.90625" style="10" customWidth="1"/>
    <col min="14087" max="14091" width="7" style="10" customWidth="1"/>
    <col min="14092" max="14097" width="7.54296875" style="10" customWidth="1"/>
    <col min="14098" max="14098" width="6.453125" style="10" customWidth="1"/>
    <col min="14099" max="14099" width="11.90625" style="10" bestFit="1" customWidth="1"/>
    <col min="14100" max="14336" width="9.08984375" style="10" customWidth="1"/>
    <col min="14337" max="14337" width="33.6328125" style="10" customWidth="1"/>
    <col min="14338" max="14338" width="6.453125" style="10" customWidth="1"/>
    <col min="14339" max="14339" width="7.54296875" style="10" customWidth="1"/>
    <col min="14340" max="14340" width="6.6328125" style="10" customWidth="1"/>
    <col min="14341" max="14341" width="7.08984375" style="10" customWidth="1"/>
    <col min="14342" max="14342" width="6.90625" style="10" customWidth="1"/>
    <col min="14343" max="14347" width="7" style="10" customWidth="1"/>
    <col min="14348" max="14353" width="7.54296875" style="10" customWidth="1"/>
    <col min="14354" max="14354" width="6.453125" style="10" customWidth="1"/>
    <col min="14355" max="14355" width="11.90625" style="10" bestFit="1" customWidth="1"/>
    <col min="14356" max="14592" width="9.08984375" style="10" customWidth="1"/>
    <col min="14593" max="14593" width="33.6328125" style="10" customWidth="1"/>
    <col min="14594" max="14594" width="6.453125" style="10" customWidth="1"/>
    <col min="14595" max="14595" width="7.54296875" style="10" customWidth="1"/>
    <col min="14596" max="14596" width="6.6328125" style="10" customWidth="1"/>
    <col min="14597" max="14597" width="7.08984375" style="10" customWidth="1"/>
    <col min="14598" max="14598" width="6.90625" style="10" customWidth="1"/>
    <col min="14599" max="14603" width="7" style="10" customWidth="1"/>
    <col min="14604" max="14609" width="7.54296875" style="10" customWidth="1"/>
    <col min="14610" max="14610" width="6.453125" style="10" customWidth="1"/>
    <col min="14611" max="14611" width="11.90625" style="10" bestFit="1" customWidth="1"/>
    <col min="14612" max="14848" width="9.08984375" style="10" customWidth="1"/>
    <col min="14849" max="14849" width="33.6328125" style="10" customWidth="1"/>
    <col min="14850" max="14850" width="6.453125" style="10" customWidth="1"/>
    <col min="14851" max="14851" width="7.54296875" style="10" customWidth="1"/>
    <col min="14852" max="14852" width="6.6328125" style="10" customWidth="1"/>
    <col min="14853" max="14853" width="7.08984375" style="10" customWidth="1"/>
    <col min="14854" max="14854" width="6.90625" style="10" customWidth="1"/>
    <col min="14855" max="14859" width="7" style="10" customWidth="1"/>
    <col min="14860" max="14865" width="7.54296875" style="10" customWidth="1"/>
    <col min="14866" max="14866" width="6.453125" style="10" customWidth="1"/>
    <col min="14867" max="14867" width="11.90625" style="10" bestFit="1" customWidth="1"/>
    <col min="14868" max="15104" width="9.08984375" style="10" customWidth="1"/>
    <col min="15105" max="15105" width="33.6328125" style="10" customWidth="1"/>
    <col min="15106" max="15106" width="6.453125" style="10" customWidth="1"/>
    <col min="15107" max="15107" width="7.54296875" style="10" customWidth="1"/>
    <col min="15108" max="15108" width="6.6328125" style="10" customWidth="1"/>
    <col min="15109" max="15109" width="7.08984375" style="10" customWidth="1"/>
    <col min="15110" max="15110" width="6.90625" style="10" customWidth="1"/>
    <col min="15111" max="15115" width="7" style="10" customWidth="1"/>
    <col min="15116" max="15121" width="7.54296875" style="10" customWidth="1"/>
    <col min="15122" max="15122" width="6.453125" style="10" customWidth="1"/>
    <col min="15123" max="15123" width="11.90625" style="10" bestFit="1" customWidth="1"/>
    <col min="15124" max="15360" width="9.08984375" style="10" customWidth="1"/>
    <col min="15361" max="15361" width="33.6328125" style="10" customWidth="1"/>
    <col min="15362" max="15362" width="6.453125" style="10" customWidth="1"/>
    <col min="15363" max="15363" width="7.54296875" style="10" customWidth="1"/>
    <col min="15364" max="15364" width="6.6328125" style="10" customWidth="1"/>
    <col min="15365" max="15365" width="7.08984375" style="10" customWidth="1"/>
    <col min="15366" max="15366" width="6.90625" style="10" customWidth="1"/>
    <col min="15367" max="15371" width="7" style="10" customWidth="1"/>
    <col min="15372" max="15377" width="7.54296875" style="10" customWidth="1"/>
    <col min="15378" max="15378" width="6.453125" style="10" customWidth="1"/>
    <col min="15379" max="15379" width="11.90625" style="10" bestFit="1" customWidth="1"/>
    <col min="15380" max="15616" width="9.08984375" style="10" customWidth="1"/>
    <col min="15617" max="15617" width="33.6328125" style="10" customWidth="1"/>
    <col min="15618" max="15618" width="6.453125" style="10" customWidth="1"/>
    <col min="15619" max="15619" width="7.54296875" style="10" customWidth="1"/>
    <col min="15620" max="15620" width="6.6328125" style="10" customWidth="1"/>
    <col min="15621" max="15621" width="7.08984375" style="10" customWidth="1"/>
    <col min="15622" max="15622" width="6.90625" style="10" customWidth="1"/>
    <col min="15623" max="15627" width="7" style="10" customWidth="1"/>
    <col min="15628" max="15633" width="7.54296875" style="10" customWidth="1"/>
    <col min="15634" max="15634" width="6.453125" style="10" customWidth="1"/>
    <col min="15635" max="15635" width="11.90625" style="10" bestFit="1" customWidth="1"/>
    <col min="15636" max="15872" width="9.08984375" style="10" customWidth="1"/>
    <col min="15873" max="15873" width="33.6328125" style="10" customWidth="1"/>
    <col min="15874" max="15874" width="6.453125" style="10" customWidth="1"/>
    <col min="15875" max="15875" width="7.54296875" style="10" customWidth="1"/>
    <col min="15876" max="15876" width="6.6328125" style="10" customWidth="1"/>
    <col min="15877" max="15877" width="7.08984375" style="10" customWidth="1"/>
    <col min="15878" max="15878" width="6.90625" style="10" customWidth="1"/>
    <col min="15879" max="15883" width="7" style="10" customWidth="1"/>
    <col min="15884" max="15889" width="7.54296875" style="10" customWidth="1"/>
    <col min="15890" max="15890" width="6.453125" style="10" customWidth="1"/>
    <col min="15891" max="15891" width="11.90625" style="10" bestFit="1" customWidth="1"/>
    <col min="15892" max="16128" width="9.08984375" style="10" customWidth="1"/>
    <col min="16129" max="16129" width="33.6328125" style="10" customWidth="1"/>
    <col min="16130" max="16130" width="6.453125" style="10" customWidth="1"/>
    <col min="16131" max="16131" width="7.54296875" style="10" customWidth="1"/>
    <col min="16132" max="16132" width="6.6328125" style="10" customWidth="1"/>
    <col min="16133" max="16133" width="7.08984375" style="10" customWidth="1"/>
    <col min="16134" max="16134" width="6.90625" style="10" customWidth="1"/>
    <col min="16135" max="16139" width="7" style="10" customWidth="1"/>
    <col min="16140" max="16145" width="7.54296875" style="10" customWidth="1"/>
    <col min="16146" max="16146" width="6.453125" style="10" customWidth="1"/>
    <col min="16147" max="16147" width="11.90625" style="10" bestFit="1" customWidth="1"/>
    <col min="16148" max="16384" width="9.08984375" style="10" customWidth="1"/>
  </cols>
  <sheetData>
    <row r="1" spans="1:21" ht="15.75" customHeight="1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 ht="18.75" customHeight="1" x14ac:dyDescent="0.35">
      <c r="A2" s="156" t="s">
        <v>37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65"/>
      <c r="U2" s="65"/>
    </row>
    <row r="3" spans="1:21" ht="15.75" customHeight="1" x14ac:dyDescent="0.3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 s="85" customFormat="1" ht="18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42"/>
      <c r="U4" s="42"/>
    </row>
    <row r="5" spans="1:21" ht="90.75" customHeight="1" x14ac:dyDescent="0.35">
      <c r="A5" s="158" t="s">
        <v>2</v>
      </c>
      <c r="B5" s="162" t="s">
        <v>38</v>
      </c>
      <c r="C5" s="161"/>
      <c r="D5" s="162" t="s">
        <v>39</v>
      </c>
      <c r="E5" s="161"/>
      <c r="F5" s="162" t="s">
        <v>40</v>
      </c>
      <c r="G5" s="161"/>
      <c r="H5" s="162" t="s">
        <v>41</v>
      </c>
      <c r="I5" s="161"/>
      <c r="J5" s="162" t="s">
        <v>42</v>
      </c>
      <c r="K5" s="161"/>
      <c r="L5" s="162" t="s">
        <v>43</v>
      </c>
      <c r="M5" s="161"/>
      <c r="N5" s="162" t="s">
        <v>44</v>
      </c>
      <c r="O5" s="161"/>
      <c r="P5" s="162" t="s">
        <v>45</v>
      </c>
      <c r="Q5" s="161"/>
      <c r="R5" s="162" t="s">
        <v>46</v>
      </c>
      <c r="S5" s="161"/>
      <c r="T5" s="160" t="s">
        <v>6</v>
      </c>
      <c r="U5" s="160" t="s">
        <v>7</v>
      </c>
    </row>
    <row r="6" spans="1:21" ht="15.75" customHeight="1" x14ac:dyDescent="0.25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96" t="s">
        <v>8</v>
      </c>
      <c r="S6" s="96" t="s">
        <v>9</v>
      </c>
      <c r="T6" s="159"/>
      <c r="U6" s="159"/>
    </row>
    <row r="7" spans="1:21" ht="15.75" customHeight="1" x14ac:dyDescent="0.25">
      <c r="A7" s="115" t="s">
        <v>47</v>
      </c>
      <c r="B7" s="107">
        <v>77</v>
      </c>
      <c r="C7" s="107">
        <v>1</v>
      </c>
      <c r="D7" s="107">
        <v>80</v>
      </c>
      <c r="E7" s="107">
        <v>1</v>
      </c>
      <c r="F7" s="107">
        <v>78</v>
      </c>
      <c r="G7" s="107">
        <v>1</v>
      </c>
      <c r="H7" s="107">
        <v>85</v>
      </c>
      <c r="I7" s="107">
        <v>1</v>
      </c>
      <c r="J7" s="107">
        <v>81</v>
      </c>
      <c r="K7" s="107">
        <v>1</v>
      </c>
      <c r="L7" s="107">
        <v>80</v>
      </c>
      <c r="M7" s="107">
        <v>1</v>
      </c>
      <c r="N7" s="107">
        <v>77</v>
      </c>
      <c r="O7" s="107">
        <v>1</v>
      </c>
      <c r="P7" s="107">
        <v>80</v>
      </c>
      <c r="Q7" s="107">
        <v>1</v>
      </c>
      <c r="R7" s="107">
        <v>85</v>
      </c>
      <c r="S7" s="107">
        <v>1</v>
      </c>
      <c r="T7" s="108"/>
      <c r="U7" s="109">
        <f t="shared" ref="U7:U16" si="0">95*(B7*C7+D7*E7+F7*G7+H7*I7+J7*K7+L7*M7+N7*O7+P7*Q7+R7*S7)/((C7+E7+G7+I7+K7+M7+O7+Q7+S7)*100)+T7</f>
        <v>76.316666666666663</v>
      </c>
    </row>
    <row r="8" spans="1:21" s="55" customFormat="1" ht="15.75" customHeight="1" x14ac:dyDescent="0.25">
      <c r="A8" s="115" t="s">
        <v>52</v>
      </c>
      <c r="B8" s="107">
        <v>70</v>
      </c>
      <c r="C8" s="107">
        <v>1</v>
      </c>
      <c r="D8" s="107">
        <v>90</v>
      </c>
      <c r="E8" s="107">
        <v>1</v>
      </c>
      <c r="F8" s="107">
        <v>70</v>
      </c>
      <c r="G8" s="107">
        <v>1</v>
      </c>
      <c r="H8" s="107">
        <v>75</v>
      </c>
      <c r="I8" s="107">
        <v>1</v>
      </c>
      <c r="J8" s="107">
        <v>71</v>
      </c>
      <c r="K8" s="107">
        <v>1</v>
      </c>
      <c r="L8" s="107">
        <v>75</v>
      </c>
      <c r="M8" s="107">
        <v>1</v>
      </c>
      <c r="N8" s="107">
        <v>72</v>
      </c>
      <c r="O8" s="107">
        <v>1</v>
      </c>
      <c r="P8" s="107">
        <v>70</v>
      </c>
      <c r="Q8" s="107">
        <v>1</v>
      </c>
      <c r="R8" s="107">
        <v>73</v>
      </c>
      <c r="S8" s="107">
        <v>1</v>
      </c>
      <c r="T8" s="108"/>
      <c r="U8" s="109">
        <f t="shared" si="0"/>
        <v>70.3</v>
      </c>
    </row>
    <row r="9" spans="1:21" ht="15.75" customHeight="1" x14ac:dyDescent="0.25">
      <c r="A9" s="115" t="s">
        <v>54</v>
      </c>
      <c r="B9" s="107">
        <v>72</v>
      </c>
      <c r="C9" s="107">
        <v>1</v>
      </c>
      <c r="D9" s="107">
        <v>73</v>
      </c>
      <c r="E9" s="107">
        <v>1</v>
      </c>
      <c r="F9" s="107">
        <v>72</v>
      </c>
      <c r="G9" s="107">
        <v>1</v>
      </c>
      <c r="H9" s="107">
        <v>84</v>
      </c>
      <c r="I9" s="107">
        <v>1</v>
      </c>
      <c r="J9" s="107">
        <v>73</v>
      </c>
      <c r="K9" s="107">
        <v>1</v>
      </c>
      <c r="L9" s="107">
        <v>73</v>
      </c>
      <c r="M9" s="107">
        <v>1</v>
      </c>
      <c r="N9" s="107">
        <v>72</v>
      </c>
      <c r="O9" s="107">
        <v>1</v>
      </c>
      <c r="P9" s="107">
        <v>73</v>
      </c>
      <c r="Q9" s="107">
        <v>1</v>
      </c>
      <c r="R9" s="107">
        <v>72</v>
      </c>
      <c r="S9" s="107">
        <v>1</v>
      </c>
      <c r="T9" s="108"/>
      <c r="U9" s="109">
        <f t="shared" si="0"/>
        <v>70.088888888888889</v>
      </c>
    </row>
    <row r="10" spans="1:21" ht="15.75" customHeight="1" x14ac:dyDescent="0.25">
      <c r="A10" s="115" t="s">
        <v>57</v>
      </c>
      <c r="B10" s="107">
        <v>73</v>
      </c>
      <c r="C10" s="107">
        <v>1</v>
      </c>
      <c r="D10" s="107">
        <v>70</v>
      </c>
      <c r="E10" s="107">
        <v>1</v>
      </c>
      <c r="F10" s="107">
        <v>73</v>
      </c>
      <c r="G10" s="107">
        <v>1</v>
      </c>
      <c r="H10" s="107">
        <v>85</v>
      </c>
      <c r="I10" s="107">
        <v>1</v>
      </c>
      <c r="J10" s="107">
        <v>73</v>
      </c>
      <c r="K10" s="107">
        <v>1</v>
      </c>
      <c r="L10" s="107">
        <v>68</v>
      </c>
      <c r="M10" s="107">
        <v>1</v>
      </c>
      <c r="N10" s="107">
        <v>73</v>
      </c>
      <c r="O10" s="107">
        <v>1</v>
      </c>
      <c r="P10" s="107">
        <v>74</v>
      </c>
      <c r="Q10" s="107">
        <v>1</v>
      </c>
      <c r="R10" s="107">
        <v>75</v>
      </c>
      <c r="S10" s="107">
        <v>1</v>
      </c>
      <c r="T10" s="108"/>
      <c r="U10" s="109">
        <f t="shared" si="0"/>
        <v>70.088888888888889</v>
      </c>
    </row>
    <row r="11" spans="1:21" s="55" customFormat="1" ht="15.75" customHeight="1" x14ac:dyDescent="0.25">
      <c r="A11" s="115" t="s">
        <v>49</v>
      </c>
      <c r="B11" s="107">
        <v>71</v>
      </c>
      <c r="C11" s="107">
        <v>1</v>
      </c>
      <c r="D11" s="107">
        <v>71</v>
      </c>
      <c r="E11" s="107">
        <v>1</v>
      </c>
      <c r="F11" s="107">
        <v>72</v>
      </c>
      <c r="G11" s="107">
        <v>1</v>
      </c>
      <c r="H11" s="107">
        <v>78</v>
      </c>
      <c r="I11" s="107">
        <v>1</v>
      </c>
      <c r="J11" s="107">
        <v>72</v>
      </c>
      <c r="K11" s="107">
        <v>1</v>
      </c>
      <c r="L11" s="107">
        <v>70</v>
      </c>
      <c r="M11" s="107">
        <v>1</v>
      </c>
      <c r="N11" s="107">
        <v>71</v>
      </c>
      <c r="O11" s="107">
        <v>1</v>
      </c>
      <c r="P11" s="107">
        <v>71</v>
      </c>
      <c r="Q11" s="107">
        <v>1</v>
      </c>
      <c r="R11" s="107">
        <v>73</v>
      </c>
      <c r="S11" s="107">
        <v>1</v>
      </c>
      <c r="T11" s="108"/>
      <c r="U11" s="109">
        <f t="shared" si="0"/>
        <v>68.50555555555556</v>
      </c>
    </row>
    <row r="12" spans="1:21" ht="15.75" customHeight="1" x14ac:dyDescent="0.25">
      <c r="A12" s="115" t="s">
        <v>61</v>
      </c>
      <c r="B12" s="107">
        <v>71</v>
      </c>
      <c r="C12" s="107">
        <v>1</v>
      </c>
      <c r="D12" s="107">
        <v>70</v>
      </c>
      <c r="E12" s="107">
        <v>1</v>
      </c>
      <c r="F12" s="107">
        <v>72</v>
      </c>
      <c r="G12" s="107">
        <v>1</v>
      </c>
      <c r="H12" s="107">
        <v>78</v>
      </c>
      <c r="I12" s="107">
        <v>1</v>
      </c>
      <c r="J12" s="107">
        <v>72</v>
      </c>
      <c r="K12" s="107">
        <v>1</v>
      </c>
      <c r="L12" s="107">
        <v>70</v>
      </c>
      <c r="M12" s="107">
        <v>1</v>
      </c>
      <c r="N12" s="107">
        <v>71</v>
      </c>
      <c r="O12" s="107">
        <v>1</v>
      </c>
      <c r="P12" s="107">
        <v>71</v>
      </c>
      <c r="Q12" s="107">
        <v>1</v>
      </c>
      <c r="R12" s="107">
        <v>73</v>
      </c>
      <c r="S12" s="107">
        <v>1</v>
      </c>
      <c r="T12" s="108"/>
      <c r="U12" s="109">
        <f t="shared" si="0"/>
        <v>68.400000000000006</v>
      </c>
    </row>
    <row r="13" spans="1:21" ht="15.75" customHeight="1" x14ac:dyDescent="0.25">
      <c r="A13" s="43" t="s">
        <v>53</v>
      </c>
      <c r="B13" s="96">
        <v>70</v>
      </c>
      <c r="C13" s="96">
        <v>1</v>
      </c>
      <c r="D13" s="96">
        <v>70</v>
      </c>
      <c r="E13" s="96">
        <v>1</v>
      </c>
      <c r="F13" s="96">
        <v>70</v>
      </c>
      <c r="G13" s="96">
        <v>1</v>
      </c>
      <c r="H13" s="96">
        <v>77</v>
      </c>
      <c r="I13" s="96">
        <v>1</v>
      </c>
      <c r="J13" s="96">
        <v>71</v>
      </c>
      <c r="K13" s="96">
        <v>1</v>
      </c>
      <c r="L13" s="96">
        <v>70</v>
      </c>
      <c r="M13" s="96">
        <v>1</v>
      </c>
      <c r="N13" s="96">
        <v>70</v>
      </c>
      <c r="O13" s="96">
        <v>1</v>
      </c>
      <c r="P13" s="96">
        <v>71</v>
      </c>
      <c r="Q13" s="96">
        <v>1</v>
      </c>
      <c r="R13" s="96">
        <v>70</v>
      </c>
      <c r="S13" s="96">
        <v>1</v>
      </c>
      <c r="T13" s="99"/>
      <c r="U13" s="29">
        <f t="shared" si="0"/>
        <v>67.45</v>
      </c>
    </row>
    <row r="14" spans="1:21" ht="15.75" customHeight="1" x14ac:dyDescent="0.25">
      <c r="A14" s="43" t="s">
        <v>56</v>
      </c>
      <c r="B14" s="96">
        <v>70</v>
      </c>
      <c r="C14" s="96">
        <v>1</v>
      </c>
      <c r="D14" s="96">
        <v>70</v>
      </c>
      <c r="E14" s="96">
        <v>1</v>
      </c>
      <c r="F14" s="96">
        <v>70</v>
      </c>
      <c r="G14" s="96">
        <v>1</v>
      </c>
      <c r="H14" s="96">
        <v>75</v>
      </c>
      <c r="I14" s="96">
        <v>1</v>
      </c>
      <c r="J14" s="96">
        <v>70</v>
      </c>
      <c r="K14" s="96">
        <v>1</v>
      </c>
      <c r="L14" s="96">
        <v>68</v>
      </c>
      <c r="M14" s="96">
        <v>1</v>
      </c>
      <c r="N14" s="96">
        <v>70</v>
      </c>
      <c r="O14" s="96">
        <v>1</v>
      </c>
      <c r="P14" s="96">
        <v>70</v>
      </c>
      <c r="Q14" s="96">
        <v>1</v>
      </c>
      <c r="R14" s="96">
        <v>70</v>
      </c>
      <c r="S14" s="96">
        <v>1</v>
      </c>
      <c r="T14" s="99"/>
      <c r="U14" s="29">
        <f t="shared" si="0"/>
        <v>66.816666666666663</v>
      </c>
    </row>
    <row r="15" spans="1:21" ht="15.75" customHeight="1" x14ac:dyDescent="0.25">
      <c r="A15" s="43" t="s">
        <v>50</v>
      </c>
      <c r="B15" s="96">
        <v>69</v>
      </c>
      <c r="C15" s="96">
        <v>1</v>
      </c>
      <c r="D15" s="96">
        <v>68</v>
      </c>
      <c r="E15" s="96">
        <v>1</v>
      </c>
      <c r="F15" s="96">
        <v>69</v>
      </c>
      <c r="G15" s="96">
        <v>1</v>
      </c>
      <c r="H15" s="96">
        <v>68</v>
      </c>
      <c r="I15" s="96">
        <v>1</v>
      </c>
      <c r="J15" s="96">
        <v>69</v>
      </c>
      <c r="K15" s="96">
        <v>1</v>
      </c>
      <c r="L15" s="96">
        <v>68</v>
      </c>
      <c r="M15" s="96">
        <v>1</v>
      </c>
      <c r="N15" s="96">
        <v>69</v>
      </c>
      <c r="O15" s="96">
        <v>1</v>
      </c>
      <c r="P15" s="96">
        <v>69</v>
      </c>
      <c r="Q15" s="96">
        <v>1</v>
      </c>
      <c r="R15" s="96">
        <v>70</v>
      </c>
      <c r="S15" s="96">
        <v>1</v>
      </c>
      <c r="T15" s="99"/>
      <c r="U15" s="29">
        <f t="shared" si="0"/>
        <v>65.338888888888889</v>
      </c>
    </row>
    <row r="16" spans="1:21" ht="15.75" customHeight="1" x14ac:dyDescent="0.25">
      <c r="A16" s="43" t="s">
        <v>55</v>
      </c>
      <c r="B16" s="96">
        <v>68</v>
      </c>
      <c r="C16" s="96">
        <v>1</v>
      </c>
      <c r="D16" s="96">
        <v>68</v>
      </c>
      <c r="E16" s="96">
        <v>1</v>
      </c>
      <c r="F16" s="96">
        <v>69</v>
      </c>
      <c r="G16" s="96">
        <v>1</v>
      </c>
      <c r="H16" s="96">
        <v>67</v>
      </c>
      <c r="I16" s="96">
        <v>1</v>
      </c>
      <c r="J16" s="96">
        <v>69</v>
      </c>
      <c r="K16" s="96">
        <v>1</v>
      </c>
      <c r="L16" s="96">
        <v>68</v>
      </c>
      <c r="M16" s="96">
        <v>1</v>
      </c>
      <c r="N16" s="96">
        <v>69</v>
      </c>
      <c r="O16" s="96">
        <v>1</v>
      </c>
      <c r="P16" s="96">
        <v>69</v>
      </c>
      <c r="Q16" s="96">
        <v>1</v>
      </c>
      <c r="R16" s="96">
        <v>70</v>
      </c>
      <c r="S16" s="96">
        <v>1</v>
      </c>
      <c r="T16" s="99"/>
      <c r="U16" s="29">
        <f t="shared" si="0"/>
        <v>65.12777777777778</v>
      </c>
    </row>
    <row r="17" spans="1:21" ht="15.75" customHeight="1" x14ac:dyDescent="0.25">
      <c r="A17" s="43" t="s">
        <v>48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9"/>
      <c r="U17" s="29"/>
    </row>
    <row r="18" spans="1:21" s="55" customFormat="1" ht="15.75" customHeight="1" x14ac:dyDescent="0.25">
      <c r="A18" s="43" t="s">
        <v>51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9"/>
      <c r="U18" s="29"/>
    </row>
    <row r="19" spans="1:21" s="55" customFormat="1" ht="15.75" customHeight="1" x14ac:dyDescent="0.25">
      <c r="A19" s="43" t="s">
        <v>58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9"/>
      <c r="U19" s="29"/>
    </row>
    <row r="20" spans="1:21" ht="15.75" customHeight="1" x14ac:dyDescent="0.25">
      <c r="A20" s="43" t="s">
        <v>59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9"/>
      <c r="U20" s="29"/>
    </row>
    <row r="21" spans="1:21" ht="15.75" customHeight="1" x14ac:dyDescent="0.25">
      <c r="A21" s="43" t="s">
        <v>60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9"/>
      <c r="U21" s="29"/>
    </row>
    <row r="22" spans="1:21" s="47" customFormat="1" ht="15.75" customHeight="1" x14ac:dyDescent="0.25">
      <c r="A22" s="43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31"/>
    </row>
    <row r="23" spans="1:21" s="47" customFormat="1" ht="15.75" customHeight="1" x14ac:dyDescent="0.25">
      <c r="A23" s="43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31"/>
    </row>
    <row r="24" spans="1:21" ht="15.75" customHeight="1" x14ac:dyDescent="0.35">
      <c r="A24" s="36" t="s">
        <v>13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31">
        <f>AVERAGE(U7:U21)</f>
        <v>68.843333333333334</v>
      </c>
    </row>
    <row r="25" spans="1:21" ht="15.75" customHeight="1" x14ac:dyDescent="0.3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1" ht="15.75" customHeight="1" x14ac:dyDescent="0.35">
      <c r="A26" s="41" t="s">
        <v>14</v>
      </c>
      <c r="B26" s="41">
        <f>COUNTA(A1:A50)-4</f>
        <v>15</v>
      </c>
      <c r="C26" s="41">
        <f>B26*0.4</f>
        <v>6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1" ht="13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1" ht="13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1" ht="13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1" ht="13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1" ht="13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1" ht="13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2.75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</sheetData>
  <sortState xmlns:xlrd2="http://schemas.microsoft.com/office/spreadsheetml/2017/richdata2" ref="A7:U21">
    <sortCondition descending="1" ref="U7"/>
  </sortState>
  <mergeCells count="13">
    <mergeCell ref="T5:T6"/>
    <mergeCell ref="U5:U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</mergeCells>
  <pageMargins left="0.7" right="0.7" top="0.75" bottom="0.75" header="0.3" footer="0.3"/>
  <pageSetup paperSize="9" scale="84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U19"/>
  <sheetViews>
    <sheetView zoomScale="80" zoomScaleNormal="80" workbookViewId="0">
      <selection activeCell="A9" sqref="A9:XFD9"/>
    </sheetView>
  </sheetViews>
  <sheetFormatPr defaultRowHeight="13" x14ac:dyDescent="0.3"/>
  <cols>
    <col min="1" max="1" width="43.90625" style="6" customWidth="1"/>
    <col min="2" max="2" width="6.453125" style="6" customWidth="1"/>
    <col min="3" max="3" width="7.54296875" style="6" bestFit="1" customWidth="1"/>
    <col min="4" max="4" width="6.6328125" style="6" customWidth="1"/>
    <col min="5" max="5" width="7.08984375" style="6" customWidth="1"/>
    <col min="6" max="6" width="6.90625" style="6" customWidth="1"/>
    <col min="7" max="11" width="7" style="6" customWidth="1"/>
    <col min="12" max="19" width="7.54296875" style="6" customWidth="1"/>
    <col min="20" max="256" width="9.08984375" style="6" customWidth="1"/>
    <col min="257" max="257" width="15.90625" style="6" customWidth="1"/>
    <col min="258" max="258" width="6.453125" style="6" customWidth="1"/>
    <col min="259" max="259" width="7.54296875" style="6" bestFit="1" customWidth="1"/>
    <col min="260" max="260" width="6.6328125" style="6" customWidth="1"/>
    <col min="261" max="261" width="7.08984375" style="6" customWidth="1"/>
    <col min="262" max="262" width="6.90625" style="6" customWidth="1"/>
    <col min="263" max="267" width="7" style="6" customWidth="1"/>
    <col min="268" max="273" width="7.54296875" style="6" customWidth="1"/>
    <col min="274" max="274" width="6.453125" style="6" customWidth="1"/>
    <col min="275" max="275" width="11.90625" style="6" bestFit="1" customWidth="1"/>
    <col min="276" max="512" width="9.08984375" style="6" customWidth="1"/>
    <col min="513" max="513" width="15.90625" style="6" customWidth="1"/>
    <col min="514" max="514" width="6.453125" style="6" customWidth="1"/>
    <col min="515" max="515" width="7.54296875" style="6" bestFit="1" customWidth="1"/>
    <col min="516" max="516" width="6.6328125" style="6" customWidth="1"/>
    <col min="517" max="517" width="7.08984375" style="6" customWidth="1"/>
    <col min="518" max="518" width="6.90625" style="6" customWidth="1"/>
    <col min="519" max="523" width="7" style="6" customWidth="1"/>
    <col min="524" max="529" width="7.54296875" style="6" customWidth="1"/>
    <col min="530" max="530" width="6.453125" style="6" customWidth="1"/>
    <col min="531" max="531" width="11.90625" style="6" bestFit="1" customWidth="1"/>
    <col min="532" max="768" width="9.08984375" style="6" customWidth="1"/>
    <col min="769" max="769" width="15.90625" style="6" customWidth="1"/>
    <col min="770" max="770" width="6.453125" style="6" customWidth="1"/>
    <col min="771" max="771" width="7.54296875" style="6" bestFit="1" customWidth="1"/>
    <col min="772" max="772" width="6.6328125" style="6" customWidth="1"/>
    <col min="773" max="773" width="7.08984375" style="6" customWidth="1"/>
    <col min="774" max="774" width="6.90625" style="6" customWidth="1"/>
    <col min="775" max="779" width="7" style="6" customWidth="1"/>
    <col min="780" max="785" width="7.54296875" style="6" customWidth="1"/>
    <col min="786" max="786" width="6.453125" style="6" customWidth="1"/>
    <col min="787" max="787" width="11.90625" style="6" bestFit="1" customWidth="1"/>
    <col min="788" max="1024" width="9.08984375" style="6" customWidth="1"/>
    <col min="1025" max="1025" width="15.90625" style="6" customWidth="1"/>
    <col min="1026" max="1026" width="6.453125" style="6" customWidth="1"/>
    <col min="1027" max="1027" width="7.54296875" style="6" bestFit="1" customWidth="1"/>
    <col min="1028" max="1028" width="6.6328125" style="6" customWidth="1"/>
    <col min="1029" max="1029" width="7.08984375" style="6" customWidth="1"/>
    <col min="1030" max="1030" width="6.90625" style="6" customWidth="1"/>
    <col min="1031" max="1035" width="7" style="6" customWidth="1"/>
    <col min="1036" max="1041" width="7.54296875" style="6" customWidth="1"/>
    <col min="1042" max="1042" width="6.453125" style="6" customWidth="1"/>
    <col min="1043" max="1043" width="11.90625" style="6" bestFit="1" customWidth="1"/>
    <col min="1044" max="1280" width="9.08984375" style="6" customWidth="1"/>
    <col min="1281" max="1281" width="15.90625" style="6" customWidth="1"/>
    <col min="1282" max="1282" width="6.453125" style="6" customWidth="1"/>
    <col min="1283" max="1283" width="7.54296875" style="6" bestFit="1" customWidth="1"/>
    <col min="1284" max="1284" width="6.6328125" style="6" customWidth="1"/>
    <col min="1285" max="1285" width="7.08984375" style="6" customWidth="1"/>
    <col min="1286" max="1286" width="6.90625" style="6" customWidth="1"/>
    <col min="1287" max="1291" width="7" style="6" customWidth="1"/>
    <col min="1292" max="1297" width="7.54296875" style="6" customWidth="1"/>
    <col min="1298" max="1298" width="6.453125" style="6" customWidth="1"/>
    <col min="1299" max="1299" width="11.90625" style="6" bestFit="1" customWidth="1"/>
    <col min="1300" max="1536" width="9.08984375" style="6" customWidth="1"/>
    <col min="1537" max="1537" width="15.90625" style="6" customWidth="1"/>
    <col min="1538" max="1538" width="6.453125" style="6" customWidth="1"/>
    <col min="1539" max="1539" width="7.54296875" style="6" bestFit="1" customWidth="1"/>
    <col min="1540" max="1540" width="6.6328125" style="6" customWidth="1"/>
    <col min="1541" max="1541" width="7.08984375" style="6" customWidth="1"/>
    <col min="1542" max="1542" width="6.90625" style="6" customWidth="1"/>
    <col min="1543" max="1547" width="7" style="6" customWidth="1"/>
    <col min="1548" max="1553" width="7.54296875" style="6" customWidth="1"/>
    <col min="1554" max="1554" width="6.453125" style="6" customWidth="1"/>
    <col min="1555" max="1555" width="11.90625" style="6" bestFit="1" customWidth="1"/>
    <col min="1556" max="1792" width="9.08984375" style="6" customWidth="1"/>
    <col min="1793" max="1793" width="15.90625" style="6" customWidth="1"/>
    <col min="1794" max="1794" width="6.453125" style="6" customWidth="1"/>
    <col min="1795" max="1795" width="7.54296875" style="6" bestFit="1" customWidth="1"/>
    <col min="1796" max="1796" width="6.6328125" style="6" customWidth="1"/>
    <col min="1797" max="1797" width="7.08984375" style="6" customWidth="1"/>
    <col min="1798" max="1798" width="6.90625" style="6" customWidth="1"/>
    <col min="1799" max="1803" width="7" style="6" customWidth="1"/>
    <col min="1804" max="1809" width="7.54296875" style="6" customWidth="1"/>
    <col min="1810" max="1810" width="6.453125" style="6" customWidth="1"/>
    <col min="1811" max="1811" width="11.90625" style="6" bestFit="1" customWidth="1"/>
    <col min="1812" max="2048" width="9.08984375" style="6" customWidth="1"/>
    <col min="2049" max="2049" width="15.90625" style="6" customWidth="1"/>
    <col min="2050" max="2050" width="6.453125" style="6" customWidth="1"/>
    <col min="2051" max="2051" width="7.54296875" style="6" bestFit="1" customWidth="1"/>
    <col min="2052" max="2052" width="6.6328125" style="6" customWidth="1"/>
    <col min="2053" max="2053" width="7.08984375" style="6" customWidth="1"/>
    <col min="2054" max="2054" width="6.90625" style="6" customWidth="1"/>
    <col min="2055" max="2059" width="7" style="6" customWidth="1"/>
    <col min="2060" max="2065" width="7.54296875" style="6" customWidth="1"/>
    <col min="2066" max="2066" width="6.453125" style="6" customWidth="1"/>
    <col min="2067" max="2067" width="11.90625" style="6" bestFit="1" customWidth="1"/>
    <col min="2068" max="2304" width="9.08984375" style="6" customWidth="1"/>
    <col min="2305" max="2305" width="15.90625" style="6" customWidth="1"/>
    <col min="2306" max="2306" width="6.453125" style="6" customWidth="1"/>
    <col min="2307" max="2307" width="7.54296875" style="6" bestFit="1" customWidth="1"/>
    <col min="2308" max="2308" width="6.6328125" style="6" customWidth="1"/>
    <col min="2309" max="2309" width="7.08984375" style="6" customWidth="1"/>
    <col min="2310" max="2310" width="6.90625" style="6" customWidth="1"/>
    <col min="2311" max="2315" width="7" style="6" customWidth="1"/>
    <col min="2316" max="2321" width="7.54296875" style="6" customWidth="1"/>
    <col min="2322" max="2322" width="6.453125" style="6" customWidth="1"/>
    <col min="2323" max="2323" width="11.90625" style="6" bestFit="1" customWidth="1"/>
    <col min="2324" max="2560" width="9.08984375" style="6" customWidth="1"/>
    <col min="2561" max="2561" width="15.90625" style="6" customWidth="1"/>
    <col min="2562" max="2562" width="6.453125" style="6" customWidth="1"/>
    <col min="2563" max="2563" width="7.54296875" style="6" bestFit="1" customWidth="1"/>
    <col min="2564" max="2564" width="6.6328125" style="6" customWidth="1"/>
    <col min="2565" max="2565" width="7.08984375" style="6" customWidth="1"/>
    <col min="2566" max="2566" width="6.90625" style="6" customWidth="1"/>
    <col min="2567" max="2571" width="7" style="6" customWidth="1"/>
    <col min="2572" max="2577" width="7.54296875" style="6" customWidth="1"/>
    <col min="2578" max="2578" width="6.453125" style="6" customWidth="1"/>
    <col min="2579" max="2579" width="11.90625" style="6" bestFit="1" customWidth="1"/>
    <col min="2580" max="2816" width="9.08984375" style="6" customWidth="1"/>
    <col min="2817" max="2817" width="15.90625" style="6" customWidth="1"/>
    <col min="2818" max="2818" width="6.453125" style="6" customWidth="1"/>
    <col min="2819" max="2819" width="7.54296875" style="6" bestFit="1" customWidth="1"/>
    <col min="2820" max="2820" width="6.6328125" style="6" customWidth="1"/>
    <col min="2821" max="2821" width="7.08984375" style="6" customWidth="1"/>
    <col min="2822" max="2822" width="6.90625" style="6" customWidth="1"/>
    <col min="2823" max="2827" width="7" style="6" customWidth="1"/>
    <col min="2828" max="2833" width="7.54296875" style="6" customWidth="1"/>
    <col min="2834" max="2834" width="6.453125" style="6" customWidth="1"/>
    <col min="2835" max="2835" width="11.90625" style="6" bestFit="1" customWidth="1"/>
    <col min="2836" max="3072" width="9.08984375" style="6" customWidth="1"/>
    <col min="3073" max="3073" width="15.90625" style="6" customWidth="1"/>
    <col min="3074" max="3074" width="6.453125" style="6" customWidth="1"/>
    <col min="3075" max="3075" width="7.54296875" style="6" bestFit="1" customWidth="1"/>
    <col min="3076" max="3076" width="6.6328125" style="6" customWidth="1"/>
    <col min="3077" max="3077" width="7.08984375" style="6" customWidth="1"/>
    <col min="3078" max="3078" width="6.90625" style="6" customWidth="1"/>
    <col min="3079" max="3083" width="7" style="6" customWidth="1"/>
    <col min="3084" max="3089" width="7.54296875" style="6" customWidth="1"/>
    <col min="3090" max="3090" width="6.453125" style="6" customWidth="1"/>
    <col min="3091" max="3091" width="11.90625" style="6" bestFit="1" customWidth="1"/>
    <col min="3092" max="3328" width="9.08984375" style="6" customWidth="1"/>
    <col min="3329" max="3329" width="15.90625" style="6" customWidth="1"/>
    <col min="3330" max="3330" width="6.453125" style="6" customWidth="1"/>
    <col min="3331" max="3331" width="7.54296875" style="6" bestFit="1" customWidth="1"/>
    <col min="3332" max="3332" width="6.6328125" style="6" customWidth="1"/>
    <col min="3333" max="3333" width="7.08984375" style="6" customWidth="1"/>
    <col min="3334" max="3334" width="6.90625" style="6" customWidth="1"/>
    <col min="3335" max="3339" width="7" style="6" customWidth="1"/>
    <col min="3340" max="3345" width="7.54296875" style="6" customWidth="1"/>
    <col min="3346" max="3346" width="6.453125" style="6" customWidth="1"/>
    <col min="3347" max="3347" width="11.90625" style="6" bestFit="1" customWidth="1"/>
    <col min="3348" max="3584" width="9.08984375" style="6" customWidth="1"/>
    <col min="3585" max="3585" width="15.90625" style="6" customWidth="1"/>
    <col min="3586" max="3586" width="6.453125" style="6" customWidth="1"/>
    <col min="3587" max="3587" width="7.54296875" style="6" bestFit="1" customWidth="1"/>
    <col min="3588" max="3588" width="6.6328125" style="6" customWidth="1"/>
    <col min="3589" max="3589" width="7.08984375" style="6" customWidth="1"/>
    <col min="3590" max="3590" width="6.90625" style="6" customWidth="1"/>
    <col min="3591" max="3595" width="7" style="6" customWidth="1"/>
    <col min="3596" max="3601" width="7.54296875" style="6" customWidth="1"/>
    <col min="3602" max="3602" width="6.453125" style="6" customWidth="1"/>
    <col min="3603" max="3603" width="11.90625" style="6" bestFit="1" customWidth="1"/>
    <col min="3604" max="3840" width="9.08984375" style="6" customWidth="1"/>
    <col min="3841" max="3841" width="15.90625" style="6" customWidth="1"/>
    <col min="3842" max="3842" width="6.453125" style="6" customWidth="1"/>
    <col min="3843" max="3843" width="7.54296875" style="6" bestFit="1" customWidth="1"/>
    <col min="3844" max="3844" width="6.6328125" style="6" customWidth="1"/>
    <col min="3845" max="3845" width="7.08984375" style="6" customWidth="1"/>
    <col min="3846" max="3846" width="6.90625" style="6" customWidth="1"/>
    <col min="3847" max="3851" width="7" style="6" customWidth="1"/>
    <col min="3852" max="3857" width="7.54296875" style="6" customWidth="1"/>
    <col min="3858" max="3858" width="6.453125" style="6" customWidth="1"/>
    <col min="3859" max="3859" width="11.90625" style="6" bestFit="1" customWidth="1"/>
    <col min="3860" max="4096" width="9.08984375" style="6" customWidth="1"/>
    <col min="4097" max="4097" width="15.90625" style="6" customWidth="1"/>
    <col min="4098" max="4098" width="6.453125" style="6" customWidth="1"/>
    <col min="4099" max="4099" width="7.54296875" style="6" bestFit="1" customWidth="1"/>
    <col min="4100" max="4100" width="6.6328125" style="6" customWidth="1"/>
    <col min="4101" max="4101" width="7.08984375" style="6" customWidth="1"/>
    <col min="4102" max="4102" width="6.90625" style="6" customWidth="1"/>
    <col min="4103" max="4107" width="7" style="6" customWidth="1"/>
    <col min="4108" max="4113" width="7.54296875" style="6" customWidth="1"/>
    <col min="4114" max="4114" width="6.453125" style="6" customWidth="1"/>
    <col min="4115" max="4115" width="11.90625" style="6" bestFit="1" customWidth="1"/>
    <col min="4116" max="4352" width="9.08984375" style="6" customWidth="1"/>
    <col min="4353" max="4353" width="15.90625" style="6" customWidth="1"/>
    <col min="4354" max="4354" width="6.453125" style="6" customWidth="1"/>
    <col min="4355" max="4355" width="7.54296875" style="6" bestFit="1" customWidth="1"/>
    <col min="4356" max="4356" width="6.6328125" style="6" customWidth="1"/>
    <col min="4357" max="4357" width="7.08984375" style="6" customWidth="1"/>
    <col min="4358" max="4358" width="6.90625" style="6" customWidth="1"/>
    <col min="4359" max="4363" width="7" style="6" customWidth="1"/>
    <col min="4364" max="4369" width="7.54296875" style="6" customWidth="1"/>
    <col min="4370" max="4370" width="6.453125" style="6" customWidth="1"/>
    <col min="4371" max="4371" width="11.90625" style="6" bestFit="1" customWidth="1"/>
    <col min="4372" max="4608" width="9.08984375" style="6" customWidth="1"/>
    <col min="4609" max="4609" width="15.90625" style="6" customWidth="1"/>
    <col min="4610" max="4610" width="6.453125" style="6" customWidth="1"/>
    <col min="4611" max="4611" width="7.54296875" style="6" bestFit="1" customWidth="1"/>
    <col min="4612" max="4612" width="6.6328125" style="6" customWidth="1"/>
    <col min="4613" max="4613" width="7.08984375" style="6" customWidth="1"/>
    <col min="4614" max="4614" width="6.90625" style="6" customWidth="1"/>
    <col min="4615" max="4619" width="7" style="6" customWidth="1"/>
    <col min="4620" max="4625" width="7.54296875" style="6" customWidth="1"/>
    <col min="4626" max="4626" width="6.453125" style="6" customWidth="1"/>
    <col min="4627" max="4627" width="11.90625" style="6" bestFit="1" customWidth="1"/>
    <col min="4628" max="4864" width="9.08984375" style="6" customWidth="1"/>
    <col min="4865" max="4865" width="15.90625" style="6" customWidth="1"/>
    <col min="4866" max="4866" width="6.453125" style="6" customWidth="1"/>
    <col min="4867" max="4867" width="7.54296875" style="6" bestFit="1" customWidth="1"/>
    <col min="4868" max="4868" width="6.6328125" style="6" customWidth="1"/>
    <col min="4869" max="4869" width="7.08984375" style="6" customWidth="1"/>
    <col min="4870" max="4870" width="6.90625" style="6" customWidth="1"/>
    <col min="4871" max="4875" width="7" style="6" customWidth="1"/>
    <col min="4876" max="4881" width="7.54296875" style="6" customWidth="1"/>
    <col min="4882" max="4882" width="6.453125" style="6" customWidth="1"/>
    <col min="4883" max="4883" width="11.90625" style="6" bestFit="1" customWidth="1"/>
    <col min="4884" max="5120" width="9.08984375" style="6" customWidth="1"/>
    <col min="5121" max="5121" width="15.90625" style="6" customWidth="1"/>
    <col min="5122" max="5122" width="6.453125" style="6" customWidth="1"/>
    <col min="5123" max="5123" width="7.54296875" style="6" bestFit="1" customWidth="1"/>
    <col min="5124" max="5124" width="6.6328125" style="6" customWidth="1"/>
    <col min="5125" max="5125" width="7.08984375" style="6" customWidth="1"/>
    <col min="5126" max="5126" width="6.90625" style="6" customWidth="1"/>
    <col min="5127" max="5131" width="7" style="6" customWidth="1"/>
    <col min="5132" max="5137" width="7.54296875" style="6" customWidth="1"/>
    <col min="5138" max="5138" width="6.453125" style="6" customWidth="1"/>
    <col min="5139" max="5139" width="11.90625" style="6" bestFit="1" customWidth="1"/>
    <col min="5140" max="5376" width="9.08984375" style="6" customWidth="1"/>
    <col min="5377" max="5377" width="15.90625" style="6" customWidth="1"/>
    <col min="5378" max="5378" width="6.453125" style="6" customWidth="1"/>
    <col min="5379" max="5379" width="7.54296875" style="6" bestFit="1" customWidth="1"/>
    <col min="5380" max="5380" width="6.6328125" style="6" customWidth="1"/>
    <col min="5381" max="5381" width="7.08984375" style="6" customWidth="1"/>
    <col min="5382" max="5382" width="6.90625" style="6" customWidth="1"/>
    <col min="5383" max="5387" width="7" style="6" customWidth="1"/>
    <col min="5388" max="5393" width="7.54296875" style="6" customWidth="1"/>
    <col min="5394" max="5394" width="6.453125" style="6" customWidth="1"/>
    <col min="5395" max="5395" width="11.90625" style="6" bestFit="1" customWidth="1"/>
    <col min="5396" max="5632" width="9.08984375" style="6" customWidth="1"/>
    <col min="5633" max="5633" width="15.90625" style="6" customWidth="1"/>
    <col min="5634" max="5634" width="6.453125" style="6" customWidth="1"/>
    <col min="5635" max="5635" width="7.54296875" style="6" bestFit="1" customWidth="1"/>
    <col min="5636" max="5636" width="6.6328125" style="6" customWidth="1"/>
    <col min="5637" max="5637" width="7.08984375" style="6" customWidth="1"/>
    <col min="5638" max="5638" width="6.90625" style="6" customWidth="1"/>
    <col min="5639" max="5643" width="7" style="6" customWidth="1"/>
    <col min="5644" max="5649" width="7.54296875" style="6" customWidth="1"/>
    <col min="5650" max="5650" width="6.453125" style="6" customWidth="1"/>
    <col min="5651" max="5651" width="11.90625" style="6" bestFit="1" customWidth="1"/>
    <col min="5652" max="5888" width="9.08984375" style="6" customWidth="1"/>
    <col min="5889" max="5889" width="15.90625" style="6" customWidth="1"/>
    <col min="5890" max="5890" width="6.453125" style="6" customWidth="1"/>
    <col min="5891" max="5891" width="7.54296875" style="6" bestFit="1" customWidth="1"/>
    <col min="5892" max="5892" width="6.6328125" style="6" customWidth="1"/>
    <col min="5893" max="5893" width="7.08984375" style="6" customWidth="1"/>
    <col min="5894" max="5894" width="6.90625" style="6" customWidth="1"/>
    <col min="5895" max="5899" width="7" style="6" customWidth="1"/>
    <col min="5900" max="5905" width="7.54296875" style="6" customWidth="1"/>
    <col min="5906" max="5906" width="6.453125" style="6" customWidth="1"/>
    <col min="5907" max="5907" width="11.90625" style="6" bestFit="1" customWidth="1"/>
    <col min="5908" max="6144" width="9.08984375" style="6" customWidth="1"/>
    <col min="6145" max="6145" width="15.90625" style="6" customWidth="1"/>
    <col min="6146" max="6146" width="6.453125" style="6" customWidth="1"/>
    <col min="6147" max="6147" width="7.54296875" style="6" bestFit="1" customWidth="1"/>
    <col min="6148" max="6148" width="6.6328125" style="6" customWidth="1"/>
    <col min="6149" max="6149" width="7.08984375" style="6" customWidth="1"/>
    <col min="6150" max="6150" width="6.90625" style="6" customWidth="1"/>
    <col min="6151" max="6155" width="7" style="6" customWidth="1"/>
    <col min="6156" max="6161" width="7.54296875" style="6" customWidth="1"/>
    <col min="6162" max="6162" width="6.453125" style="6" customWidth="1"/>
    <col min="6163" max="6163" width="11.90625" style="6" bestFit="1" customWidth="1"/>
    <col min="6164" max="6400" width="9.08984375" style="6" customWidth="1"/>
    <col min="6401" max="6401" width="15.90625" style="6" customWidth="1"/>
    <col min="6402" max="6402" width="6.453125" style="6" customWidth="1"/>
    <col min="6403" max="6403" width="7.54296875" style="6" bestFit="1" customWidth="1"/>
    <col min="6404" max="6404" width="6.6328125" style="6" customWidth="1"/>
    <col min="6405" max="6405" width="7.08984375" style="6" customWidth="1"/>
    <col min="6406" max="6406" width="6.90625" style="6" customWidth="1"/>
    <col min="6407" max="6411" width="7" style="6" customWidth="1"/>
    <col min="6412" max="6417" width="7.54296875" style="6" customWidth="1"/>
    <col min="6418" max="6418" width="6.453125" style="6" customWidth="1"/>
    <col min="6419" max="6419" width="11.90625" style="6" bestFit="1" customWidth="1"/>
    <col min="6420" max="6656" width="9.08984375" style="6" customWidth="1"/>
    <col min="6657" max="6657" width="15.90625" style="6" customWidth="1"/>
    <col min="6658" max="6658" width="6.453125" style="6" customWidth="1"/>
    <col min="6659" max="6659" width="7.54296875" style="6" bestFit="1" customWidth="1"/>
    <col min="6660" max="6660" width="6.6328125" style="6" customWidth="1"/>
    <col min="6661" max="6661" width="7.08984375" style="6" customWidth="1"/>
    <col min="6662" max="6662" width="6.90625" style="6" customWidth="1"/>
    <col min="6663" max="6667" width="7" style="6" customWidth="1"/>
    <col min="6668" max="6673" width="7.54296875" style="6" customWidth="1"/>
    <col min="6674" max="6674" width="6.453125" style="6" customWidth="1"/>
    <col min="6675" max="6675" width="11.90625" style="6" bestFit="1" customWidth="1"/>
    <col min="6676" max="6912" width="9.08984375" style="6" customWidth="1"/>
    <col min="6913" max="6913" width="15.90625" style="6" customWidth="1"/>
    <col min="6914" max="6914" width="6.453125" style="6" customWidth="1"/>
    <col min="6915" max="6915" width="7.54296875" style="6" bestFit="1" customWidth="1"/>
    <col min="6916" max="6916" width="6.6328125" style="6" customWidth="1"/>
    <col min="6917" max="6917" width="7.08984375" style="6" customWidth="1"/>
    <col min="6918" max="6918" width="6.90625" style="6" customWidth="1"/>
    <col min="6919" max="6923" width="7" style="6" customWidth="1"/>
    <col min="6924" max="6929" width="7.54296875" style="6" customWidth="1"/>
    <col min="6930" max="6930" width="6.453125" style="6" customWidth="1"/>
    <col min="6931" max="6931" width="11.90625" style="6" bestFit="1" customWidth="1"/>
    <col min="6932" max="7168" width="9.08984375" style="6" customWidth="1"/>
    <col min="7169" max="7169" width="15.90625" style="6" customWidth="1"/>
    <col min="7170" max="7170" width="6.453125" style="6" customWidth="1"/>
    <col min="7171" max="7171" width="7.54296875" style="6" bestFit="1" customWidth="1"/>
    <col min="7172" max="7172" width="6.6328125" style="6" customWidth="1"/>
    <col min="7173" max="7173" width="7.08984375" style="6" customWidth="1"/>
    <col min="7174" max="7174" width="6.90625" style="6" customWidth="1"/>
    <col min="7175" max="7179" width="7" style="6" customWidth="1"/>
    <col min="7180" max="7185" width="7.54296875" style="6" customWidth="1"/>
    <col min="7186" max="7186" width="6.453125" style="6" customWidth="1"/>
    <col min="7187" max="7187" width="11.90625" style="6" bestFit="1" customWidth="1"/>
    <col min="7188" max="7424" width="9.08984375" style="6" customWidth="1"/>
    <col min="7425" max="7425" width="15.90625" style="6" customWidth="1"/>
    <col min="7426" max="7426" width="6.453125" style="6" customWidth="1"/>
    <col min="7427" max="7427" width="7.54296875" style="6" bestFit="1" customWidth="1"/>
    <col min="7428" max="7428" width="6.6328125" style="6" customWidth="1"/>
    <col min="7429" max="7429" width="7.08984375" style="6" customWidth="1"/>
    <col min="7430" max="7430" width="6.90625" style="6" customWidth="1"/>
    <col min="7431" max="7435" width="7" style="6" customWidth="1"/>
    <col min="7436" max="7441" width="7.54296875" style="6" customWidth="1"/>
    <col min="7442" max="7442" width="6.453125" style="6" customWidth="1"/>
    <col min="7443" max="7443" width="11.90625" style="6" bestFit="1" customWidth="1"/>
    <col min="7444" max="7680" width="9.08984375" style="6" customWidth="1"/>
    <col min="7681" max="7681" width="15.90625" style="6" customWidth="1"/>
    <col min="7682" max="7682" width="6.453125" style="6" customWidth="1"/>
    <col min="7683" max="7683" width="7.54296875" style="6" bestFit="1" customWidth="1"/>
    <col min="7684" max="7684" width="6.6328125" style="6" customWidth="1"/>
    <col min="7685" max="7685" width="7.08984375" style="6" customWidth="1"/>
    <col min="7686" max="7686" width="6.90625" style="6" customWidth="1"/>
    <col min="7687" max="7691" width="7" style="6" customWidth="1"/>
    <col min="7692" max="7697" width="7.54296875" style="6" customWidth="1"/>
    <col min="7698" max="7698" width="6.453125" style="6" customWidth="1"/>
    <col min="7699" max="7699" width="11.90625" style="6" bestFit="1" customWidth="1"/>
    <col min="7700" max="7936" width="9.08984375" style="6" customWidth="1"/>
    <col min="7937" max="7937" width="15.90625" style="6" customWidth="1"/>
    <col min="7938" max="7938" width="6.453125" style="6" customWidth="1"/>
    <col min="7939" max="7939" width="7.54296875" style="6" bestFit="1" customWidth="1"/>
    <col min="7940" max="7940" width="6.6328125" style="6" customWidth="1"/>
    <col min="7941" max="7941" width="7.08984375" style="6" customWidth="1"/>
    <col min="7942" max="7942" width="6.90625" style="6" customWidth="1"/>
    <col min="7943" max="7947" width="7" style="6" customWidth="1"/>
    <col min="7948" max="7953" width="7.54296875" style="6" customWidth="1"/>
    <col min="7954" max="7954" width="6.453125" style="6" customWidth="1"/>
    <col min="7955" max="7955" width="11.90625" style="6" bestFit="1" customWidth="1"/>
    <col min="7956" max="8192" width="9.08984375" style="6" customWidth="1"/>
    <col min="8193" max="8193" width="15.90625" style="6" customWidth="1"/>
    <col min="8194" max="8194" width="6.453125" style="6" customWidth="1"/>
    <col min="8195" max="8195" width="7.54296875" style="6" bestFit="1" customWidth="1"/>
    <col min="8196" max="8196" width="6.6328125" style="6" customWidth="1"/>
    <col min="8197" max="8197" width="7.08984375" style="6" customWidth="1"/>
    <col min="8198" max="8198" width="6.90625" style="6" customWidth="1"/>
    <col min="8199" max="8203" width="7" style="6" customWidth="1"/>
    <col min="8204" max="8209" width="7.54296875" style="6" customWidth="1"/>
    <col min="8210" max="8210" width="6.453125" style="6" customWidth="1"/>
    <col min="8211" max="8211" width="11.90625" style="6" bestFit="1" customWidth="1"/>
    <col min="8212" max="8448" width="9.08984375" style="6" customWidth="1"/>
    <col min="8449" max="8449" width="15.90625" style="6" customWidth="1"/>
    <col min="8450" max="8450" width="6.453125" style="6" customWidth="1"/>
    <col min="8451" max="8451" width="7.54296875" style="6" bestFit="1" customWidth="1"/>
    <col min="8452" max="8452" width="6.6328125" style="6" customWidth="1"/>
    <col min="8453" max="8453" width="7.08984375" style="6" customWidth="1"/>
    <col min="8454" max="8454" width="6.90625" style="6" customWidth="1"/>
    <col min="8455" max="8459" width="7" style="6" customWidth="1"/>
    <col min="8460" max="8465" width="7.54296875" style="6" customWidth="1"/>
    <col min="8466" max="8466" width="6.453125" style="6" customWidth="1"/>
    <col min="8467" max="8467" width="11.90625" style="6" bestFit="1" customWidth="1"/>
    <col min="8468" max="8704" width="9.08984375" style="6" customWidth="1"/>
    <col min="8705" max="8705" width="15.90625" style="6" customWidth="1"/>
    <col min="8706" max="8706" width="6.453125" style="6" customWidth="1"/>
    <col min="8707" max="8707" width="7.54296875" style="6" bestFit="1" customWidth="1"/>
    <col min="8708" max="8708" width="6.6328125" style="6" customWidth="1"/>
    <col min="8709" max="8709" width="7.08984375" style="6" customWidth="1"/>
    <col min="8710" max="8710" width="6.90625" style="6" customWidth="1"/>
    <col min="8711" max="8715" width="7" style="6" customWidth="1"/>
    <col min="8716" max="8721" width="7.54296875" style="6" customWidth="1"/>
    <col min="8722" max="8722" width="6.453125" style="6" customWidth="1"/>
    <col min="8723" max="8723" width="11.90625" style="6" bestFit="1" customWidth="1"/>
    <col min="8724" max="8960" width="9.08984375" style="6" customWidth="1"/>
    <col min="8961" max="8961" width="15.90625" style="6" customWidth="1"/>
    <col min="8962" max="8962" width="6.453125" style="6" customWidth="1"/>
    <col min="8963" max="8963" width="7.54296875" style="6" bestFit="1" customWidth="1"/>
    <col min="8964" max="8964" width="6.6328125" style="6" customWidth="1"/>
    <col min="8965" max="8965" width="7.08984375" style="6" customWidth="1"/>
    <col min="8966" max="8966" width="6.90625" style="6" customWidth="1"/>
    <col min="8967" max="8971" width="7" style="6" customWidth="1"/>
    <col min="8972" max="8977" width="7.54296875" style="6" customWidth="1"/>
    <col min="8978" max="8978" width="6.453125" style="6" customWidth="1"/>
    <col min="8979" max="8979" width="11.90625" style="6" bestFit="1" customWidth="1"/>
    <col min="8980" max="9216" width="9.08984375" style="6" customWidth="1"/>
    <col min="9217" max="9217" width="15.90625" style="6" customWidth="1"/>
    <col min="9218" max="9218" width="6.453125" style="6" customWidth="1"/>
    <col min="9219" max="9219" width="7.54296875" style="6" bestFit="1" customWidth="1"/>
    <col min="9220" max="9220" width="6.6328125" style="6" customWidth="1"/>
    <col min="9221" max="9221" width="7.08984375" style="6" customWidth="1"/>
    <col min="9222" max="9222" width="6.90625" style="6" customWidth="1"/>
    <col min="9223" max="9227" width="7" style="6" customWidth="1"/>
    <col min="9228" max="9233" width="7.54296875" style="6" customWidth="1"/>
    <col min="9234" max="9234" width="6.453125" style="6" customWidth="1"/>
    <col min="9235" max="9235" width="11.90625" style="6" bestFit="1" customWidth="1"/>
    <col min="9236" max="9472" width="9.08984375" style="6" customWidth="1"/>
    <col min="9473" max="9473" width="15.90625" style="6" customWidth="1"/>
    <col min="9474" max="9474" width="6.453125" style="6" customWidth="1"/>
    <col min="9475" max="9475" width="7.54296875" style="6" bestFit="1" customWidth="1"/>
    <col min="9476" max="9476" width="6.6328125" style="6" customWidth="1"/>
    <col min="9477" max="9477" width="7.08984375" style="6" customWidth="1"/>
    <col min="9478" max="9478" width="6.90625" style="6" customWidth="1"/>
    <col min="9479" max="9483" width="7" style="6" customWidth="1"/>
    <col min="9484" max="9489" width="7.54296875" style="6" customWidth="1"/>
    <col min="9490" max="9490" width="6.453125" style="6" customWidth="1"/>
    <col min="9491" max="9491" width="11.90625" style="6" bestFit="1" customWidth="1"/>
    <col min="9492" max="9728" width="9.08984375" style="6" customWidth="1"/>
    <col min="9729" max="9729" width="15.90625" style="6" customWidth="1"/>
    <col min="9730" max="9730" width="6.453125" style="6" customWidth="1"/>
    <col min="9731" max="9731" width="7.54296875" style="6" bestFit="1" customWidth="1"/>
    <col min="9732" max="9732" width="6.6328125" style="6" customWidth="1"/>
    <col min="9733" max="9733" width="7.08984375" style="6" customWidth="1"/>
    <col min="9734" max="9734" width="6.90625" style="6" customWidth="1"/>
    <col min="9735" max="9739" width="7" style="6" customWidth="1"/>
    <col min="9740" max="9745" width="7.54296875" style="6" customWidth="1"/>
    <col min="9746" max="9746" width="6.453125" style="6" customWidth="1"/>
    <col min="9747" max="9747" width="11.90625" style="6" bestFit="1" customWidth="1"/>
    <col min="9748" max="9984" width="9.08984375" style="6" customWidth="1"/>
    <col min="9985" max="9985" width="15.90625" style="6" customWidth="1"/>
    <col min="9986" max="9986" width="6.453125" style="6" customWidth="1"/>
    <col min="9987" max="9987" width="7.54296875" style="6" bestFit="1" customWidth="1"/>
    <col min="9988" max="9988" width="6.6328125" style="6" customWidth="1"/>
    <col min="9989" max="9989" width="7.08984375" style="6" customWidth="1"/>
    <col min="9990" max="9990" width="6.90625" style="6" customWidth="1"/>
    <col min="9991" max="9995" width="7" style="6" customWidth="1"/>
    <col min="9996" max="10001" width="7.54296875" style="6" customWidth="1"/>
    <col min="10002" max="10002" width="6.453125" style="6" customWidth="1"/>
    <col min="10003" max="10003" width="11.90625" style="6" bestFit="1" customWidth="1"/>
    <col min="10004" max="10240" width="9.08984375" style="6" customWidth="1"/>
    <col min="10241" max="10241" width="15.90625" style="6" customWidth="1"/>
    <col min="10242" max="10242" width="6.453125" style="6" customWidth="1"/>
    <col min="10243" max="10243" width="7.54296875" style="6" bestFit="1" customWidth="1"/>
    <col min="10244" max="10244" width="6.6328125" style="6" customWidth="1"/>
    <col min="10245" max="10245" width="7.08984375" style="6" customWidth="1"/>
    <col min="10246" max="10246" width="6.90625" style="6" customWidth="1"/>
    <col min="10247" max="10251" width="7" style="6" customWidth="1"/>
    <col min="10252" max="10257" width="7.54296875" style="6" customWidth="1"/>
    <col min="10258" max="10258" width="6.453125" style="6" customWidth="1"/>
    <col min="10259" max="10259" width="11.90625" style="6" bestFit="1" customWidth="1"/>
    <col min="10260" max="10496" width="9.08984375" style="6" customWidth="1"/>
    <col min="10497" max="10497" width="15.90625" style="6" customWidth="1"/>
    <col min="10498" max="10498" width="6.453125" style="6" customWidth="1"/>
    <col min="10499" max="10499" width="7.54296875" style="6" bestFit="1" customWidth="1"/>
    <col min="10500" max="10500" width="6.6328125" style="6" customWidth="1"/>
    <col min="10501" max="10501" width="7.08984375" style="6" customWidth="1"/>
    <col min="10502" max="10502" width="6.90625" style="6" customWidth="1"/>
    <col min="10503" max="10507" width="7" style="6" customWidth="1"/>
    <col min="10508" max="10513" width="7.54296875" style="6" customWidth="1"/>
    <col min="10514" max="10514" width="6.453125" style="6" customWidth="1"/>
    <col min="10515" max="10515" width="11.90625" style="6" bestFit="1" customWidth="1"/>
    <col min="10516" max="10752" width="9.08984375" style="6" customWidth="1"/>
    <col min="10753" max="10753" width="15.90625" style="6" customWidth="1"/>
    <col min="10754" max="10754" width="6.453125" style="6" customWidth="1"/>
    <col min="10755" max="10755" width="7.54296875" style="6" bestFit="1" customWidth="1"/>
    <col min="10756" max="10756" width="6.6328125" style="6" customWidth="1"/>
    <col min="10757" max="10757" width="7.08984375" style="6" customWidth="1"/>
    <col min="10758" max="10758" width="6.90625" style="6" customWidth="1"/>
    <col min="10759" max="10763" width="7" style="6" customWidth="1"/>
    <col min="10764" max="10769" width="7.54296875" style="6" customWidth="1"/>
    <col min="10770" max="10770" width="6.453125" style="6" customWidth="1"/>
    <col min="10771" max="10771" width="11.90625" style="6" bestFit="1" customWidth="1"/>
    <col min="10772" max="11008" width="9.08984375" style="6" customWidth="1"/>
    <col min="11009" max="11009" width="15.90625" style="6" customWidth="1"/>
    <col min="11010" max="11010" width="6.453125" style="6" customWidth="1"/>
    <col min="11011" max="11011" width="7.54296875" style="6" bestFit="1" customWidth="1"/>
    <col min="11012" max="11012" width="6.6328125" style="6" customWidth="1"/>
    <col min="11013" max="11013" width="7.08984375" style="6" customWidth="1"/>
    <col min="11014" max="11014" width="6.90625" style="6" customWidth="1"/>
    <col min="11015" max="11019" width="7" style="6" customWidth="1"/>
    <col min="11020" max="11025" width="7.54296875" style="6" customWidth="1"/>
    <col min="11026" max="11026" width="6.453125" style="6" customWidth="1"/>
    <col min="11027" max="11027" width="11.90625" style="6" bestFit="1" customWidth="1"/>
    <col min="11028" max="11264" width="9.08984375" style="6" customWidth="1"/>
    <col min="11265" max="11265" width="15.90625" style="6" customWidth="1"/>
    <col min="11266" max="11266" width="6.453125" style="6" customWidth="1"/>
    <col min="11267" max="11267" width="7.54296875" style="6" bestFit="1" customWidth="1"/>
    <col min="11268" max="11268" width="6.6328125" style="6" customWidth="1"/>
    <col min="11269" max="11269" width="7.08984375" style="6" customWidth="1"/>
    <col min="11270" max="11270" width="6.90625" style="6" customWidth="1"/>
    <col min="11271" max="11275" width="7" style="6" customWidth="1"/>
    <col min="11276" max="11281" width="7.54296875" style="6" customWidth="1"/>
    <col min="11282" max="11282" width="6.453125" style="6" customWidth="1"/>
    <col min="11283" max="11283" width="11.90625" style="6" bestFit="1" customWidth="1"/>
    <col min="11284" max="11520" width="9.08984375" style="6" customWidth="1"/>
    <col min="11521" max="11521" width="15.90625" style="6" customWidth="1"/>
    <col min="11522" max="11522" width="6.453125" style="6" customWidth="1"/>
    <col min="11523" max="11523" width="7.54296875" style="6" bestFit="1" customWidth="1"/>
    <col min="11524" max="11524" width="6.6328125" style="6" customWidth="1"/>
    <col min="11525" max="11525" width="7.08984375" style="6" customWidth="1"/>
    <col min="11526" max="11526" width="6.90625" style="6" customWidth="1"/>
    <col min="11527" max="11531" width="7" style="6" customWidth="1"/>
    <col min="11532" max="11537" width="7.54296875" style="6" customWidth="1"/>
    <col min="11538" max="11538" width="6.453125" style="6" customWidth="1"/>
    <col min="11539" max="11539" width="11.90625" style="6" bestFit="1" customWidth="1"/>
    <col min="11540" max="11776" width="9.08984375" style="6" customWidth="1"/>
    <col min="11777" max="11777" width="15.90625" style="6" customWidth="1"/>
    <col min="11778" max="11778" width="6.453125" style="6" customWidth="1"/>
    <col min="11779" max="11779" width="7.54296875" style="6" bestFit="1" customWidth="1"/>
    <col min="11780" max="11780" width="6.6328125" style="6" customWidth="1"/>
    <col min="11781" max="11781" width="7.08984375" style="6" customWidth="1"/>
    <col min="11782" max="11782" width="6.90625" style="6" customWidth="1"/>
    <col min="11783" max="11787" width="7" style="6" customWidth="1"/>
    <col min="11788" max="11793" width="7.54296875" style="6" customWidth="1"/>
    <col min="11794" max="11794" width="6.453125" style="6" customWidth="1"/>
    <col min="11795" max="11795" width="11.90625" style="6" bestFit="1" customWidth="1"/>
    <col min="11796" max="12032" width="9.08984375" style="6" customWidth="1"/>
    <col min="12033" max="12033" width="15.90625" style="6" customWidth="1"/>
    <col min="12034" max="12034" width="6.453125" style="6" customWidth="1"/>
    <col min="12035" max="12035" width="7.54296875" style="6" bestFit="1" customWidth="1"/>
    <col min="12036" max="12036" width="6.6328125" style="6" customWidth="1"/>
    <col min="12037" max="12037" width="7.08984375" style="6" customWidth="1"/>
    <col min="12038" max="12038" width="6.90625" style="6" customWidth="1"/>
    <col min="12039" max="12043" width="7" style="6" customWidth="1"/>
    <col min="12044" max="12049" width="7.54296875" style="6" customWidth="1"/>
    <col min="12050" max="12050" width="6.453125" style="6" customWidth="1"/>
    <col min="12051" max="12051" width="11.90625" style="6" bestFit="1" customWidth="1"/>
    <col min="12052" max="12288" width="9.08984375" style="6" customWidth="1"/>
    <col min="12289" max="12289" width="15.90625" style="6" customWidth="1"/>
    <col min="12290" max="12290" width="6.453125" style="6" customWidth="1"/>
    <col min="12291" max="12291" width="7.54296875" style="6" bestFit="1" customWidth="1"/>
    <col min="12292" max="12292" width="6.6328125" style="6" customWidth="1"/>
    <col min="12293" max="12293" width="7.08984375" style="6" customWidth="1"/>
    <col min="12294" max="12294" width="6.90625" style="6" customWidth="1"/>
    <col min="12295" max="12299" width="7" style="6" customWidth="1"/>
    <col min="12300" max="12305" width="7.54296875" style="6" customWidth="1"/>
    <col min="12306" max="12306" width="6.453125" style="6" customWidth="1"/>
    <col min="12307" max="12307" width="11.90625" style="6" bestFit="1" customWidth="1"/>
    <col min="12308" max="12544" width="9.08984375" style="6" customWidth="1"/>
    <col min="12545" max="12545" width="15.90625" style="6" customWidth="1"/>
    <col min="12546" max="12546" width="6.453125" style="6" customWidth="1"/>
    <col min="12547" max="12547" width="7.54296875" style="6" bestFit="1" customWidth="1"/>
    <col min="12548" max="12548" width="6.6328125" style="6" customWidth="1"/>
    <col min="12549" max="12549" width="7.08984375" style="6" customWidth="1"/>
    <col min="12550" max="12550" width="6.90625" style="6" customWidth="1"/>
    <col min="12551" max="12555" width="7" style="6" customWidth="1"/>
    <col min="12556" max="12561" width="7.54296875" style="6" customWidth="1"/>
    <col min="12562" max="12562" width="6.453125" style="6" customWidth="1"/>
    <col min="12563" max="12563" width="11.90625" style="6" bestFit="1" customWidth="1"/>
    <col min="12564" max="12800" width="9.08984375" style="6" customWidth="1"/>
    <col min="12801" max="12801" width="15.90625" style="6" customWidth="1"/>
    <col min="12802" max="12802" width="6.453125" style="6" customWidth="1"/>
    <col min="12803" max="12803" width="7.54296875" style="6" bestFit="1" customWidth="1"/>
    <col min="12804" max="12804" width="6.6328125" style="6" customWidth="1"/>
    <col min="12805" max="12805" width="7.08984375" style="6" customWidth="1"/>
    <col min="12806" max="12806" width="6.90625" style="6" customWidth="1"/>
    <col min="12807" max="12811" width="7" style="6" customWidth="1"/>
    <col min="12812" max="12817" width="7.54296875" style="6" customWidth="1"/>
    <col min="12818" max="12818" width="6.453125" style="6" customWidth="1"/>
    <col min="12819" max="12819" width="11.90625" style="6" bestFit="1" customWidth="1"/>
    <col min="12820" max="13056" width="9.08984375" style="6" customWidth="1"/>
    <col min="13057" max="13057" width="15.90625" style="6" customWidth="1"/>
    <col min="13058" max="13058" width="6.453125" style="6" customWidth="1"/>
    <col min="13059" max="13059" width="7.54296875" style="6" bestFit="1" customWidth="1"/>
    <col min="13060" max="13060" width="6.6328125" style="6" customWidth="1"/>
    <col min="13061" max="13061" width="7.08984375" style="6" customWidth="1"/>
    <col min="13062" max="13062" width="6.90625" style="6" customWidth="1"/>
    <col min="13063" max="13067" width="7" style="6" customWidth="1"/>
    <col min="13068" max="13073" width="7.54296875" style="6" customWidth="1"/>
    <col min="13074" max="13074" width="6.453125" style="6" customWidth="1"/>
    <col min="13075" max="13075" width="11.90625" style="6" bestFit="1" customWidth="1"/>
    <col min="13076" max="13312" width="9.08984375" style="6" customWidth="1"/>
    <col min="13313" max="13313" width="15.90625" style="6" customWidth="1"/>
    <col min="13314" max="13314" width="6.453125" style="6" customWidth="1"/>
    <col min="13315" max="13315" width="7.54296875" style="6" bestFit="1" customWidth="1"/>
    <col min="13316" max="13316" width="6.6328125" style="6" customWidth="1"/>
    <col min="13317" max="13317" width="7.08984375" style="6" customWidth="1"/>
    <col min="13318" max="13318" width="6.90625" style="6" customWidth="1"/>
    <col min="13319" max="13323" width="7" style="6" customWidth="1"/>
    <col min="13324" max="13329" width="7.54296875" style="6" customWidth="1"/>
    <col min="13330" max="13330" width="6.453125" style="6" customWidth="1"/>
    <col min="13331" max="13331" width="11.90625" style="6" bestFit="1" customWidth="1"/>
    <col min="13332" max="13568" width="9.08984375" style="6" customWidth="1"/>
    <col min="13569" max="13569" width="15.90625" style="6" customWidth="1"/>
    <col min="13570" max="13570" width="6.453125" style="6" customWidth="1"/>
    <col min="13571" max="13571" width="7.54296875" style="6" bestFit="1" customWidth="1"/>
    <col min="13572" max="13572" width="6.6328125" style="6" customWidth="1"/>
    <col min="13573" max="13573" width="7.08984375" style="6" customWidth="1"/>
    <col min="13574" max="13574" width="6.90625" style="6" customWidth="1"/>
    <col min="13575" max="13579" width="7" style="6" customWidth="1"/>
    <col min="13580" max="13585" width="7.54296875" style="6" customWidth="1"/>
    <col min="13586" max="13586" width="6.453125" style="6" customWidth="1"/>
    <col min="13587" max="13587" width="11.90625" style="6" bestFit="1" customWidth="1"/>
    <col min="13588" max="13824" width="9.08984375" style="6" customWidth="1"/>
    <col min="13825" max="13825" width="15.90625" style="6" customWidth="1"/>
    <col min="13826" max="13826" width="6.453125" style="6" customWidth="1"/>
    <col min="13827" max="13827" width="7.54296875" style="6" bestFit="1" customWidth="1"/>
    <col min="13828" max="13828" width="6.6328125" style="6" customWidth="1"/>
    <col min="13829" max="13829" width="7.08984375" style="6" customWidth="1"/>
    <col min="13830" max="13830" width="6.90625" style="6" customWidth="1"/>
    <col min="13831" max="13835" width="7" style="6" customWidth="1"/>
    <col min="13836" max="13841" width="7.54296875" style="6" customWidth="1"/>
    <col min="13842" max="13842" width="6.453125" style="6" customWidth="1"/>
    <col min="13843" max="13843" width="11.90625" style="6" bestFit="1" customWidth="1"/>
    <col min="13844" max="14080" width="9.08984375" style="6" customWidth="1"/>
    <col min="14081" max="14081" width="15.90625" style="6" customWidth="1"/>
    <col min="14082" max="14082" width="6.453125" style="6" customWidth="1"/>
    <col min="14083" max="14083" width="7.54296875" style="6" bestFit="1" customWidth="1"/>
    <col min="14084" max="14084" width="6.6328125" style="6" customWidth="1"/>
    <col min="14085" max="14085" width="7.08984375" style="6" customWidth="1"/>
    <col min="14086" max="14086" width="6.90625" style="6" customWidth="1"/>
    <col min="14087" max="14091" width="7" style="6" customWidth="1"/>
    <col min="14092" max="14097" width="7.54296875" style="6" customWidth="1"/>
    <col min="14098" max="14098" width="6.453125" style="6" customWidth="1"/>
    <col min="14099" max="14099" width="11.90625" style="6" bestFit="1" customWidth="1"/>
    <col min="14100" max="14336" width="9.08984375" style="6" customWidth="1"/>
    <col min="14337" max="14337" width="15.90625" style="6" customWidth="1"/>
    <col min="14338" max="14338" width="6.453125" style="6" customWidth="1"/>
    <col min="14339" max="14339" width="7.54296875" style="6" bestFit="1" customWidth="1"/>
    <col min="14340" max="14340" width="6.6328125" style="6" customWidth="1"/>
    <col min="14341" max="14341" width="7.08984375" style="6" customWidth="1"/>
    <col min="14342" max="14342" width="6.90625" style="6" customWidth="1"/>
    <col min="14343" max="14347" width="7" style="6" customWidth="1"/>
    <col min="14348" max="14353" width="7.54296875" style="6" customWidth="1"/>
    <col min="14354" max="14354" width="6.453125" style="6" customWidth="1"/>
    <col min="14355" max="14355" width="11.90625" style="6" bestFit="1" customWidth="1"/>
    <col min="14356" max="14592" width="9.08984375" style="6" customWidth="1"/>
    <col min="14593" max="14593" width="15.90625" style="6" customWidth="1"/>
    <col min="14594" max="14594" width="6.453125" style="6" customWidth="1"/>
    <col min="14595" max="14595" width="7.54296875" style="6" bestFit="1" customWidth="1"/>
    <col min="14596" max="14596" width="6.6328125" style="6" customWidth="1"/>
    <col min="14597" max="14597" width="7.08984375" style="6" customWidth="1"/>
    <col min="14598" max="14598" width="6.90625" style="6" customWidth="1"/>
    <col min="14599" max="14603" width="7" style="6" customWidth="1"/>
    <col min="14604" max="14609" width="7.54296875" style="6" customWidth="1"/>
    <col min="14610" max="14610" width="6.453125" style="6" customWidth="1"/>
    <col min="14611" max="14611" width="11.90625" style="6" bestFit="1" customWidth="1"/>
    <col min="14612" max="14848" width="9.08984375" style="6" customWidth="1"/>
    <col min="14849" max="14849" width="15.90625" style="6" customWidth="1"/>
    <col min="14850" max="14850" width="6.453125" style="6" customWidth="1"/>
    <col min="14851" max="14851" width="7.54296875" style="6" bestFit="1" customWidth="1"/>
    <col min="14852" max="14852" width="6.6328125" style="6" customWidth="1"/>
    <col min="14853" max="14853" width="7.08984375" style="6" customWidth="1"/>
    <col min="14854" max="14854" width="6.90625" style="6" customWidth="1"/>
    <col min="14855" max="14859" width="7" style="6" customWidth="1"/>
    <col min="14860" max="14865" width="7.54296875" style="6" customWidth="1"/>
    <col min="14866" max="14866" width="6.453125" style="6" customWidth="1"/>
    <col min="14867" max="14867" width="11.90625" style="6" bestFit="1" customWidth="1"/>
    <col min="14868" max="15104" width="9.08984375" style="6" customWidth="1"/>
    <col min="15105" max="15105" width="15.90625" style="6" customWidth="1"/>
    <col min="15106" max="15106" width="6.453125" style="6" customWidth="1"/>
    <col min="15107" max="15107" width="7.54296875" style="6" bestFit="1" customWidth="1"/>
    <col min="15108" max="15108" width="6.6328125" style="6" customWidth="1"/>
    <col min="15109" max="15109" width="7.08984375" style="6" customWidth="1"/>
    <col min="15110" max="15110" width="6.90625" style="6" customWidth="1"/>
    <col min="15111" max="15115" width="7" style="6" customWidth="1"/>
    <col min="15116" max="15121" width="7.54296875" style="6" customWidth="1"/>
    <col min="15122" max="15122" width="6.453125" style="6" customWidth="1"/>
    <col min="15123" max="15123" width="11.90625" style="6" bestFit="1" customWidth="1"/>
    <col min="15124" max="15360" width="9.08984375" style="6" customWidth="1"/>
    <col min="15361" max="15361" width="15.90625" style="6" customWidth="1"/>
    <col min="15362" max="15362" width="6.453125" style="6" customWidth="1"/>
    <col min="15363" max="15363" width="7.54296875" style="6" bestFit="1" customWidth="1"/>
    <col min="15364" max="15364" width="6.6328125" style="6" customWidth="1"/>
    <col min="15365" max="15365" width="7.08984375" style="6" customWidth="1"/>
    <col min="15366" max="15366" width="6.90625" style="6" customWidth="1"/>
    <col min="15367" max="15371" width="7" style="6" customWidth="1"/>
    <col min="15372" max="15377" width="7.54296875" style="6" customWidth="1"/>
    <col min="15378" max="15378" width="6.453125" style="6" customWidth="1"/>
    <col min="15379" max="15379" width="11.90625" style="6" bestFit="1" customWidth="1"/>
    <col min="15380" max="15616" width="9.08984375" style="6" customWidth="1"/>
    <col min="15617" max="15617" width="15.90625" style="6" customWidth="1"/>
    <col min="15618" max="15618" width="6.453125" style="6" customWidth="1"/>
    <col min="15619" max="15619" width="7.54296875" style="6" bestFit="1" customWidth="1"/>
    <col min="15620" max="15620" width="6.6328125" style="6" customWidth="1"/>
    <col min="15621" max="15621" width="7.08984375" style="6" customWidth="1"/>
    <col min="15622" max="15622" width="6.90625" style="6" customWidth="1"/>
    <col min="15623" max="15627" width="7" style="6" customWidth="1"/>
    <col min="15628" max="15633" width="7.54296875" style="6" customWidth="1"/>
    <col min="15634" max="15634" width="6.453125" style="6" customWidth="1"/>
    <col min="15635" max="15635" width="11.90625" style="6" bestFit="1" customWidth="1"/>
    <col min="15636" max="15872" width="9.08984375" style="6" customWidth="1"/>
    <col min="15873" max="15873" width="15.90625" style="6" customWidth="1"/>
    <col min="15874" max="15874" width="6.453125" style="6" customWidth="1"/>
    <col min="15875" max="15875" width="7.54296875" style="6" bestFit="1" customWidth="1"/>
    <col min="15876" max="15876" width="6.6328125" style="6" customWidth="1"/>
    <col min="15877" max="15877" width="7.08984375" style="6" customWidth="1"/>
    <col min="15878" max="15878" width="6.90625" style="6" customWidth="1"/>
    <col min="15879" max="15883" width="7" style="6" customWidth="1"/>
    <col min="15884" max="15889" width="7.54296875" style="6" customWidth="1"/>
    <col min="15890" max="15890" width="6.453125" style="6" customWidth="1"/>
    <col min="15891" max="15891" width="11.90625" style="6" bestFit="1" customWidth="1"/>
    <col min="15892" max="16128" width="9.08984375" style="6" customWidth="1"/>
    <col min="16129" max="16129" width="15.90625" style="6" customWidth="1"/>
    <col min="16130" max="16130" width="6.453125" style="6" customWidth="1"/>
    <col min="16131" max="16131" width="7.54296875" style="6" bestFit="1" customWidth="1"/>
    <col min="16132" max="16132" width="6.6328125" style="6" customWidth="1"/>
    <col min="16133" max="16133" width="7.08984375" style="6" customWidth="1"/>
    <col min="16134" max="16134" width="6.90625" style="6" customWidth="1"/>
    <col min="16135" max="16139" width="7" style="6" customWidth="1"/>
    <col min="16140" max="16145" width="7.54296875" style="6" customWidth="1"/>
    <col min="16146" max="16146" width="6.453125" style="6" customWidth="1"/>
    <col min="16147" max="16147" width="11.90625" style="6" bestFit="1" customWidth="1"/>
    <col min="16148" max="16384" width="9.08984375" style="6" customWidth="1"/>
  </cols>
  <sheetData>
    <row r="2" spans="1:21" ht="18.75" customHeight="1" x14ac:dyDescent="0.35">
      <c r="A2" s="156" t="s">
        <v>62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4" spans="1:21" s="45" customFormat="1" ht="15.75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21" ht="95.25" customHeight="1" x14ac:dyDescent="0.35">
      <c r="A5" s="158" t="s">
        <v>2</v>
      </c>
      <c r="B5" s="162" t="s">
        <v>38</v>
      </c>
      <c r="C5" s="161"/>
      <c r="D5" s="162" t="s">
        <v>63</v>
      </c>
      <c r="E5" s="161"/>
      <c r="F5" s="162" t="s">
        <v>40</v>
      </c>
      <c r="G5" s="161"/>
      <c r="H5" s="162" t="s">
        <v>41</v>
      </c>
      <c r="I5" s="161"/>
      <c r="J5" s="162" t="s">
        <v>64</v>
      </c>
      <c r="K5" s="161"/>
      <c r="L5" s="162" t="s">
        <v>43</v>
      </c>
      <c r="M5" s="161"/>
      <c r="N5" s="162" t="s">
        <v>44</v>
      </c>
      <c r="O5" s="161"/>
      <c r="P5" s="162" t="s">
        <v>45</v>
      </c>
      <c r="Q5" s="161"/>
      <c r="R5" s="162" t="s">
        <v>46</v>
      </c>
      <c r="S5" s="161"/>
      <c r="T5" s="160" t="s">
        <v>6</v>
      </c>
      <c r="U5" s="160" t="s">
        <v>7</v>
      </c>
    </row>
    <row r="6" spans="1:21" ht="15.75" customHeight="1" x14ac:dyDescent="0.3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96" t="s">
        <v>8</v>
      </c>
      <c r="S6" s="96" t="s">
        <v>9</v>
      </c>
      <c r="T6" s="159"/>
      <c r="U6" s="159"/>
    </row>
    <row r="7" spans="1:21" ht="15.75" customHeight="1" x14ac:dyDescent="0.3">
      <c r="A7" s="115" t="s">
        <v>66</v>
      </c>
      <c r="B7" s="107">
        <v>92</v>
      </c>
      <c r="C7" s="107">
        <v>1</v>
      </c>
      <c r="D7" s="107">
        <v>95</v>
      </c>
      <c r="E7" s="107">
        <v>1</v>
      </c>
      <c r="F7" s="107">
        <v>93</v>
      </c>
      <c r="G7" s="107">
        <v>1</v>
      </c>
      <c r="H7" s="107">
        <v>91</v>
      </c>
      <c r="I7" s="107">
        <v>1</v>
      </c>
      <c r="J7" s="107">
        <v>92</v>
      </c>
      <c r="K7" s="107">
        <v>1</v>
      </c>
      <c r="L7" s="107">
        <v>92</v>
      </c>
      <c r="M7" s="107">
        <v>1</v>
      </c>
      <c r="N7" s="107">
        <v>91</v>
      </c>
      <c r="O7" s="107">
        <v>1</v>
      </c>
      <c r="P7" s="107">
        <v>91</v>
      </c>
      <c r="Q7" s="107">
        <v>1</v>
      </c>
      <c r="R7" s="107">
        <v>94</v>
      </c>
      <c r="S7" s="107">
        <v>1</v>
      </c>
      <c r="T7" s="107">
        <v>2</v>
      </c>
      <c r="U7" s="109">
        <f>95*(B7*C7+D7*E7+F7*G7+H7*I7+J7*K7+L7*M7+N7*O7+P7*Q7+R7*S7)/((C7+E7+G7+I7+K7+M7+O7+Q7+S7)*100)+T7</f>
        <v>89.716666666666669</v>
      </c>
    </row>
    <row r="8" spans="1:21" ht="15.75" customHeight="1" x14ac:dyDescent="0.3">
      <c r="A8" s="115" t="s">
        <v>65</v>
      </c>
      <c r="B8" s="107">
        <v>92</v>
      </c>
      <c r="C8" s="107">
        <v>1</v>
      </c>
      <c r="D8" s="107">
        <v>93</v>
      </c>
      <c r="E8" s="107">
        <v>1</v>
      </c>
      <c r="F8" s="107">
        <v>93</v>
      </c>
      <c r="G8" s="107">
        <v>1</v>
      </c>
      <c r="H8" s="107">
        <v>91</v>
      </c>
      <c r="I8" s="107">
        <v>1</v>
      </c>
      <c r="J8" s="107">
        <v>93</v>
      </c>
      <c r="K8" s="107">
        <v>1</v>
      </c>
      <c r="L8" s="107">
        <v>90</v>
      </c>
      <c r="M8" s="107">
        <v>1</v>
      </c>
      <c r="N8" s="107">
        <v>92</v>
      </c>
      <c r="O8" s="107">
        <v>1</v>
      </c>
      <c r="P8" s="107">
        <v>91</v>
      </c>
      <c r="Q8" s="107">
        <v>1</v>
      </c>
      <c r="R8" s="107">
        <v>92</v>
      </c>
      <c r="S8" s="107">
        <v>1</v>
      </c>
      <c r="T8" s="107"/>
      <c r="U8" s="109">
        <f>95*(B8*C8+D8*E8+F8*G8+H8*I8+J8*K8+L8*M8+N8*O8+P8*Q8+R8*S8)/((C8+E8+G8+I8+K8+M8+O8+Q8+S8)*100)+T8</f>
        <v>87.294444444444451</v>
      </c>
    </row>
    <row r="9" spans="1:21" ht="15.75" customHeight="1" x14ac:dyDescent="0.3">
      <c r="A9" s="43" t="s">
        <v>67</v>
      </c>
      <c r="B9" s="96">
        <v>66</v>
      </c>
      <c r="C9" s="96">
        <v>1</v>
      </c>
      <c r="D9" s="96">
        <v>70</v>
      </c>
      <c r="E9" s="96">
        <v>1</v>
      </c>
      <c r="F9" s="96">
        <v>67</v>
      </c>
      <c r="G9" s="96">
        <v>1</v>
      </c>
      <c r="H9" s="96">
        <v>80</v>
      </c>
      <c r="I9" s="96">
        <v>1</v>
      </c>
      <c r="J9" s="96">
        <v>68</v>
      </c>
      <c r="K9" s="96">
        <v>1</v>
      </c>
      <c r="L9" s="96">
        <v>70</v>
      </c>
      <c r="M9" s="96">
        <v>1</v>
      </c>
      <c r="N9" s="96">
        <v>68</v>
      </c>
      <c r="O9" s="96">
        <v>1</v>
      </c>
      <c r="P9" s="96">
        <v>66</v>
      </c>
      <c r="Q9" s="96">
        <v>1</v>
      </c>
      <c r="R9" s="96">
        <v>68</v>
      </c>
      <c r="S9" s="96">
        <v>1</v>
      </c>
      <c r="T9" s="96"/>
      <c r="U9" s="29">
        <f>95*(B9*C9+D9*E9+F9*G9+H9*I9+J9*K9+L9*M9+N9*O9+P9*Q9+R9*S9)/((C9+E9+G9+I9+K9+M9+O9+Q9+S9)*100)+T9</f>
        <v>65.761111111111106</v>
      </c>
    </row>
    <row r="10" spans="1:21" ht="15.75" customHeight="1" x14ac:dyDescent="0.35">
      <c r="A10" s="43" t="s">
        <v>68</v>
      </c>
      <c r="B10" s="41"/>
      <c r="C10" s="96"/>
      <c r="D10" s="41"/>
      <c r="E10" s="96"/>
      <c r="F10" s="41"/>
      <c r="G10" s="96"/>
      <c r="H10" s="96"/>
      <c r="I10" s="96"/>
      <c r="J10" s="41"/>
      <c r="K10" s="96"/>
      <c r="L10" s="96"/>
      <c r="M10" s="96"/>
      <c r="N10" s="41"/>
      <c r="O10" s="96"/>
      <c r="P10" s="96"/>
      <c r="Q10" s="96"/>
      <c r="R10" s="96"/>
      <c r="S10" s="96"/>
      <c r="T10" s="96"/>
      <c r="U10" s="29"/>
    </row>
    <row r="11" spans="1:21" ht="15.75" customHeight="1" x14ac:dyDescent="0.35">
      <c r="A11" s="43" t="s">
        <v>69</v>
      </c>
      <c r="B11" s="41"/>
      <c r="C11" s="96"/>
      <c r="D11" s="41"/>
      <c r="E11" s="96"/>
      <c r="F11" s="41"/>
      <c r="G11" s="96"/>
      <c r="H11" s="96"/>
      <c r="I11" s="96"/>
      <c r="J11" s="41"/>
      <c r="K11" s="96"/>
      <c r="L11" s="96"/>
      <c r="M11" s="96"/>
      <c r="N11" s="41"/>
      <c r="O11" s="96"/>
      <c r="P11" s="96"/>
      <c r="Q11" s="96"/>
      <c r="R11" s="96"/>
      <c r="S11" s="96"/>
      <c r="T11" s="96"/>
      <c r="U11" s="29"/>
    </row>
    <row r="12" spans="1:21" ht="15.75" customHeight="1" x14ac:dyDescent="0.35">
      <c r="A12" s="43"/>
      <c r="B12" s="41"/>
      <c r="C12" s="96"/>
      <c r="D12" s="41"/>
      <c r="E12" s="96"/>
      <c r="F12" s="41"/>
      <c r="G12" s="96"/>
      <c r="H12" s="96"/>
      <c r="I12" s="96"/>
      <c r="J12" s="41"/>
      <c r="K12" s="96"/>
      <c r="L12" s="96"/>
      <c r="M12" s="96"/>
      <c r="N12" s="41"/>
      <c r="O12" s="96"/>
      <c r="P12" s="96"/>
      <c r="Q12" s="96"/>
      <c r="R12" s="96"/>
      <c r="S12" s="96"/>
      <c r="T12" s="96"/>
      <c r="U12" s="29"/>
    </row>
    <row r="13" spans="1:21" ht="15.75" customHeight="1" x14ac:dyDescent="0.35">
      <c r="A13" s="43"/>
      <c r="B13" s="41"/>
      <c r="C13" s="96"/>
      <c r="D13" s="41"/>
      <c r="E13" s="96"/>
      <c r="F13" s="41"/>
      <c r="G13" s="96"/>
      <c r="H13" s="96"/>
      <c r="I13" s="96"/>
      <c r="J13" s="41"/>
      <c r="K13" s="96"/>
      <c r="L13" s="96"/>
      <c r="M13" s="96"/>
      <c r="N13" s="41"/>
      <c r="O13" s="96"/>
      <c r="P13" s="96"/>
      <c r="Q13" s="96"/>
      <c r="R13" s="96"/>
      <c r="S13" s="96"/>
      <c r="T13" s="96"/>
      <c r="U13" s="29"/>
    </row>
    <row r="14" spans="1:21" ht="15.75" customHeight="1" x14ac:dyDescent="0.35">
      <c r="A14" s="36" t="s">
        <v>13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32">
        <f>AVERAGE(U7:U9)</f>
        <v>80.924074074074085</v>
      </c>
    </row>
    <row r="15" spans="1:21" ht="15.75" customHeight="1" x14ac:dyDescent="0.35">
      <c r="A15" s="41" t="s">
        <v>14</v>
      </c>
      <c r="B15" s="41">
        <f>COUNTA(A1:A50)-4</f>
        <v>5</v>
      </c>
      <c r="C15" s="41">
        <f>B15*0.4</f>
        <v>2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9" spans="1:1" x14ac:dyDescent="0.3">
      <c r="A19" s="44"/>
    </row>
  </sheetData>
  <sortState xmlns:xlrd2="http://schemas.microsoft.com/office/spreadsheetml/2017/richdata2" ref="A7:U11">
    <sortCondition descending="1" ref="U7"/>
  </sortState>
  <mergeCells count="13">
    <mergeCell ref="T5:T6"/>
    <mergeCell ref="U5:U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</mergeCells>
  <pageMargins left="0.7" right="0.7" top="0.75" bottom="0.75" header="0.3" footer="0.3"/>
  <pageSetup paperSize="9" scale="84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F37"/>
  <sheetViews>
    <sheetView topLeftCell="A13" zoomScale="80" zoomScaleNormal="80" workbookViewId="0">
      <selection activeCell="S15" sqref="A15:S15"/>
    </sheetView>
  </sheetViews>
  <sheetFormatPr defaultRowHeight="12.5" x14ac:dyDescent="0.25"/>
  <cols>
    <col min="1" max="1" width="42.54296875" style="10" customWidth="1"/>
    <col min="2" max="2" width="6.453125" style="10" customWidth="1"/>
    <col min="3" max="3" width="7.54296875" style="10" customWidth="1"/>
    <col min="4" max="4" width="6.6328125" style="10" customWidth="1"/>
    <col min="5" max="5" width="7.08984375" style="10" customWidth="1"/>
    <col min="6" max="6" width="6.90625" style="10" customWidth="1"/>
    <col min="7" max="11" width="7" style="10" customWidth="1"/>
    <col min="12" max="17" width="7.54296875" style="10" customWidth="1"/>
    <col min="18" max="18" width="6.453125" style="10" customWidth="1"/>
    <col min="19" max="19" width="11.90625" style="10" bestFit="1" customWidth="1"/>
    <col min="20" max="256" width="9.08984375" style="10" customWidth="1"/>
    <col min="257" max="257" width="15.90625" style="10" customWidth="1"/>
    <col min="258" max="258" width="6.453125" style="10" customWidth="1"/>
    <col min="259" max="259" width="7.54296875" style="10" customWidth="1"/>
    <col min="260" max="260" width="6.6328125" style="10" customWidth="1"/>
    <col min="261" max="261" width="7.08984375" style="10" customWidth="1"/>
    <col min="262" max="262" width="6.90625" style="10" customWidth="1"/>
    <col min="263" max="267" width="7" style="10" customWidth="1"/>
    <col min="268" max="273" width="7.54296875" style="10" customWidth="1"/>
    <col min="274" max="274" width="6.453125" style="10" customWidth="1"/>
    <col min="275" max="275" width="11.90625" style="10" bestFit="1" customWidth="1"/>
    <col min="276" max="512" width="9.08984375" style="10" customWidth="1"/>
    <col min="513" max="513" width="15.90625" style="10" customWidth="1"/>
    <col min="514" max="514" width="6.453125" style="10" customWidth="1"/>
    <col min="515" max="515" width="7.54296875" style="10" customWidth="1"/>
    <col min="516" max="516" width="6.6328125" style="10" customWidth="1"/>
    <col min="517" max="517" width="7.08984375" style="10" customWidth="1"/>
    <col min="518" max="518" width="6.90625" style="10" customWidth="1"/>
    <col min="519" max="523" width="7" style="10" customWidth="1"/>
    <col min="524" max="529" width="7.54296875" style="10" customWidth="1"/>
    <col min="530" max="530" width="6.453125" style="10" customWidth="1"/>
    <col min="531" max="531" width="11.90625" style="10" bestFit="1" customWidth="1"/>
    <col min="532" max="768" width="9.08984375" style="10" customWidth="1"/>
    <col min="769" max="769" width="15.90625" style="10" customWidth="1"/>
    <col min="770" max="770" width="6.453125" style="10" customWidth="1"/>
    <col min="771" max="771" width="7.54296875" style="10" customWidth="1"/>
    <col min="772" max="772" width="6.6328125" style="10" customWidth="1"/>
    <col min="773" max="773" width="7.08984375" style="10" customWidth="1"/>
    <col min="774" max="774" width="6.90625" style="10" customWidth="1"/>
    <col min="775" max="779" width="7" style="10" customWidth="1"/>
    <col min="780" max="785" width="7.54296875" style="10" customWidth="1"/>
    <col min="786" max="786" width="6.453125" style="10" customWidth="1"/>
    <col min="787" max="787" width="11.90625" style="10" bestFit="1" customWidth="1"/>
    <col min="788" max="1024" width="9.08984375" style="10" customWidth="1"/>
    <col min="1025" max="1025" width="15.90625" style="10" customWidth="1"/>
    <col min="1026" max="1026" width="6.453125" style="10" customWidth="1"/>
    <col min="1027" max="1027" width="7.54296875" style="10" customWidth="1"/>
    <col min="1028" max="1028" width="6.6328125" style="10" customWidth="1"/>
    <col min="1029" max="1029" width="7.08984375" style="10" customWidth="1"/>
    <col min="1030" max="1030" width="6.90625" style="10" customWidth="1"/>
    <col min="1031" max="1035" width="7" style="10" customWidth="1"/>
    <col min="1036" max="1041" width="7.54296875" style="10" customWidth="1"/>
    <col min="1042" max="1042" width="6.453125" style="10" customWidth="1"/>
    <col min="1043" max="1043" width="11.90625" style="10" bestFit="1" customWidth="1"/>
    <col min="1044" max="1280" width="9.08984375" style="10" customWidth="1"/>
    <col min="1281" max="1281" width="15.90625" style="10" customWidth="1"/>
    <col min="1282" max="1282" width="6.453125" style="10" customWidth="1"/>
    <col min="1283" max="1283" width="7.54296875" style="10" customWidth="1"/>
    <col min="1284" max="1284" width="6.6328125" style="10" customWidth="1"/>
    <col min="1285" max="1285" width="7.08984375" style="10" customWidth="1"/>
    <col min="1286" max="1286" width="6.90625" style="10" customWidth="1"/>
    <col min="1287" max="1291" width="7" style="10" customWidth="1"/>
    <col min="1292" max="1297" width="7.54296875" style="10" customWidth="1"/>
    <col min="1298" max="1298" width="6.453125" style="10" customWidth="1"/>
    <col min="1299" max="1299" width="11.90625" style="10" bestFit="1" customWidth="1"/>
    <col min="1300" max="1536" width="9.08984375" style="10" customWidth="1"/>
    <col min="1537" max="1537" width="15.90625" style="10" customWidth="1"/>
    <col min="1538" max="1538" width="6.453125" style="10" customWidth="1"/>
    <col min="1539" max="1539" width="7.54296875" style="10" customWidth="1"/>
    <col min="1540" max="1540" width="6.6328125" style="10" customWidth="1"/>
    <col min="1541" max="1541" width="7.08984375" style="10" customWidth="1"/>
    <col min="1542" max="1542" width="6.90625" style="10" customWidth="1"/>
    <col min="1543" max="1547" width="7" style="10" customWidth="1"/>
    <col min="1548" max="1553" width="7.54296875" style="10" customWidth="1"/>
    <col min="1554" max="1554" width="6.453125" style="10" customWidth="1"/>
    <col min="1555" max="1555" width="11.90625" style="10" bestFit="1" customWidth="1"/>
    <col min="1556" max="1792" width="9.08984375" style="10" customWidth="1"/>
    <col min="1793" max="1793" width="15.90625" style="10" customWidth="1"/>
    <col min="1794" max="1794" width="6.453125" style="10" customWidth="1"/>
    <col min="1795" max="1795" width="7.54296875" style="10" customWidth="1"/>
    <col min="1796" max="1796" width="6.6328125" style="10" customWidth="1"/>
    <col min="1797" max="1797" width="7.08984375" style="10" customWidth="1"/>
    <col min="1798" max="1798" width="6.90625" style="10" customWidth="1"/>
    <col min="1799" max="1803" width="7" style="10" customWidth="1"/>
    <col min="1804" max="1809" width="7.54296875" style="10" customWidth="1"/>
    <col min="1810" max="1810" width="6.453125" style="10" customWidth="1"/>
    <col min="1811" max="1811" width="11.90625" style="10" bestFit="1" customWidth="1"/>
    <col min="1812" max="2048" width="9.08984375" style="10" customWidth="1"/>
    <col min="2049" max="2049" width="15.90625" style="10" customWidth="1"/>
    <col min="2050" max="2050" width="6.453125" style="10" customWidth="1"/>
    <col min="2051" max="2051" width="7.54296875" style="10" customWidth="1"/>
    <col min="2052" max="2052" width="6.6328125" style="10" customWidth="1"/>
    <col min="2053" max="2053" width="7.08984375" style="10" customWidth="1"/>
    <col min="2054" max="2054" width="6.90625" style="10" customWidth="1"/>
    <col min="2055" max="2059" width="7" style="10" customWidth="1"/>
    <col min="2060" max="2065" width="7.54296875" style="10" customWidth="1"/>
    <col min="2066" max="2066" width="6.453125" style="10" customWidth="1"/>
    <col min="2067" max="2067" width="11.90625" style="10" bestFit="1" customWidth="1"/>
    <col min="2068" max="2304" width="9.08984375" style="10" customWidth="1"/>
    <col min="2305" max="2305" width="15.90625" style="10" customWidth="1"/>
    <col min="2306" max="2306" width="6.453125" style="10" customWidth="1"/>
    <col min="2307" max="2307" width="7.54296875" style="10" customWidth="1"/>
    <col min="2308" max="2308" width="6.6328125" style="10" customWidth="1"/>
    <col min="2309" max="2309" width="7.08984375" style="10" customWidth="1"/>
    <col min="2310" max="2310" width="6.90625" style="10" customWidth="1"/>
    <col min="2311" max="2315" width="7" style="10" customWidth="1"/>
    <col min="2316" max="2321" width="7.54296875" style="10" customWidth="1"/>
    <col min="2322" max="2322" width="6.453125" style="10" customWidth="1"/>
    <col min="2323" max="2323" width="11.90625" style="10" bestFit="1" customWidth="1"/>
    <col min="2324" max="2560" width="9.08984375" style="10" customWidth="1"/>
    <col min="2561" max="2561" width="15.90625" style="10" customWidth="1"/>
    <col min="2562" max="2562" width="6.453125" style="10" customWidth="1"/>
    <col min="2563" max="2563" width="7.54296875" style="10" customWidth="1"/>
    <col min="2564" max="2564" width="6.6328125" style="10" customWidth="1"/>
    <col min="2565" max="2565" width="7.08984375" style="10" customWidth="1"/>
    <col min="2566" max="2566" width="6.90625" style="10" customWidth="1"/>
    <col min="2567" max="2571" width="7" style="10" customWidth="1"/>
    <col min="2572" max="2577" width="7.54296875" style="10" customWidth="1"/>
    <col min="2578" max="2578" width="6.453125" style="10" customWidth="1"/>
    <col min="2579" max="2579" width="11.90625" style="10" bestFit="1" customWidth="1"/>
    <col min="2580" max="2816" width="9.08984375" style="10" customWidth="1"/>
    <col min="2817" max="2817" width="15.90625" style="10" customWidth="1"/>
    <col min="2818" max="2818" width="6.453125" style="10" customWidth="1"/>
    <col min="2819" max="2819" width="7.54296875" style="10" customWidth="1"/>
    <col min="2820" max="2820" width="6.6328125" style="10" customWidth="1"/>
    <col min="2821" max="2821" width="7.08984375" style="10" customWidth="1"/>
    <col min="2822" max="2822" width="6.90625" style="10" customWidth="1"/>
    <col min="2823" max="2827" width="7" style="10" customWidth="1"/>
    <col min="2828" max="2833" width="7.54296875" style="10" customWidth="1"/>
    <col min="2834" max="2834" width="6.453125" style="10" customWidth="1"/>
    <col min="2835" max="2835" width="11.90625" style="10" bestFit="1" customWidth="1"/>
    <col min="2836" max="3072" width="9.08984375" style="10" customWidth="1"/>
    <col min="3073" max="3073" width="15.90625" style="10" customWidth="1"/>
    <col min="3074" max="3074" width="6.453125" style="10" customWidth="1"/>
    <col min="3075" max="3075" width="7.54296875" style="10" customWidth="1"/>
    <col min="3076" max="3076" width="6.6328125" style="10" customWidth="1"/>
    <col min="3077" max="3077" width="7.08984375" style="10" customWidth="1"/>
    <col min="3078" max="3078" width="6.90625" style="10" customWidth="1"/>
    <col min="3079" max="3083" width="7" style="10" customWidth="1"/>
    <col min="3084" max="3089" width="7.54296875" style="10" customWidth="1"/>
    <col min="3090" max="3090" width="6.453125" style="10" customWidth="1"/>
    <col min="3091" max="3091" width="11.90625" style="10" bestFit="1" customWidth="1"/>
    <col min="3092" max="3328" width="9.08984375" style="10" customWidth="1"/>
    <col min="3329" max="3329" width="15.90625" style="10" customWidth="1"/>
    <col min="3330" max="3330" width="6.453125" style="10" customWidth="1"/>
    <col min="3331" max="3331" width="7.54296875" style="10" customWidth="1"/>
    <col min="3332" max="3332" width="6.6328125" style="10" customWidth="1"/>
    <col min="3333" max="3333" width="7.08984375" style="10" customWidth="1"/>
    <col min="3334" max="3334" width="6.90625" style="10" customWidth="1"/>
    <col min="3335" max="3339" width="7" style="10" customWidth="1"/>
    <col min="3340" max="3345" width="7.54296875" style="10" customWidth="1"/>
    <col min="3346" max="3346" width="6.453125" style="10" customWidth="1"/>
    <col min="3347" max="3347" width="11.90625" style="10" bestFit="1" customWidth="1"/>
    <col min="3348" max="3584" width="9.08984375" style="10" customWidth="1"/>
    <col min="3585" max="3585" width="15.90625" style="10" customWidth="1"/>
    <col min="3586" max="3586" width="6.453125" style="10" customWidth="1"/>
    <col min="3587" max="3587" width="7.54296875" style="10" customWidth="1"/>
    <col min="3588" max="3588" width="6.6328125" style="10" customWidth="1"/>
    <col min="3589" max="3589" width="7.08984375" style="10" customWidth="1"/>
    <col min="3590" max="3590" width="6.90625" style="10" customWidth="1"/>
    <col min="3591" max="3595" width="7" style="10" customWidth="1"/>
    <col min="3596" max="3601" width="7.54296875" style="10" customWidth="1"/>
    <col min="3602" max="3602" width="6.453125" style="10" customWidth="1"/>
    <col min="3603" max="3603" width="11.90625" style="10" bestFit="1" customWidth="1"/>
    <col min="3604" max="3840" width="9.08984375" style="10" customWidth="1"/>
    <col min="3841" max="3841" width="15.90625" style="10" customWidth="1"/>
    <col min="3842" max="3842" width="6.453125" style="10" customWidth="1"/>
    <col min="3843" max="3843" width="7.54296875" style="10" customWidth="1"/>
    <col min="3844" max="3844" width="6.6328125" style="10" customWidth="1"/>
    <col min="3845" max="3845" width="7.08984375" style="10" customWidth="1"/>
    <col min="3846" max="3846" width="6.90625" style="10" customWidth="1"/>
    <col min="3847" max="3851" width="7" style="10" customWidth="1"/>
    <col min="3852" max="3857" width="7.54296875" style="10" customWidth="1"/>
    <col min="3858" max="3858" width="6.453125" style="10" customWidth="1"/>
    <col min="3859" max="3859" width="11.90625" style="10" bestFit="1" customWidth="1"/>
    <col min="3860" max="4096" width="9.08984375" style="10" customWidth="1"/>
    <col min="4097" max="4097" width="15.90625" style="10" customWidth="1"/>
    <col min="4098" max="4098" width="6.453125" style="10" customWidth="1"/>
    <col min="4099" max="4099" width="7.54296875" style="10" customWidth="1"/>
    <col min="4100" max="4100" width="6.6328125" style="10" customWidth="1"/>
    <col min="4101" max="4101" width="7.08984375" style="10" customWidth="1"/>
    <col min="4102" max="4102" width="6.90625" style="10" customWidth="1"/>
    <col min="4103" max="4107" width="7" style="10" customWidth="1"/>
    <col min="4108" max="4113" width="7.54296875" style="10" customWidth="1"/>
    <col min="4114" max="4114" width="6.453125" style="10" customWidth="1"/>
    <col min="4115" max="4115" width="11.90625" style="10" bestFit="1" customWidth="1"/>
    <col min="4116" max="4352" width="9.08984375" style="10" customWidth="1"/>
    <col min="4353" max="4353" width="15.90625" style="10" customWidth="1"/>
    <col min="4354" max="4354" width="6.453125" style="10" customWidth="1"/>
    <col min="4355" max="4355" width="7.54296875" style="10" customWidth="1"/>
    <col min="4356" max="4356" width="6.6328125" style="10" customWidth="1"/>
    <col min="4357" max="4357" width="7.08984375" style="10" customWidth="1"/>
    <col min="4358" max="4358" width="6.90625" style="10" customWidth="1"/>
    <col min="4359" max="4363" width="7" style="10" customWidth="1"/>
    <col min="4364" max="4369" width="7.54296875" style="10" customWidth="1"/>
    <col min="4370" max="4370" width="6.453125" style="10" customWidth="1"/>
    <col min="4371" max="4371" width="11.90625" style="10" bestFit="1" customWidth="1"/>
    <col min="4372" max="4608" width="9.08984375" style="10" customWidth="1"/>
    <col min="4609" max="4609" width="15.90625" style="10" customWidth="1"/>
    <col min="4610" max="4610" width="6.453125" style="10" customWidth="1"/>
    <col min="4611" max="4611" width="7.54296875" style="10" customWidth="1"/>
    <col min="4612" max="4612" width="6.6328125" style="10" customWidth="1"/>
    <col min="4613" max="4613" width="7.08984375" style="10" customWidth="1"/>
    <col min="4614" max="4614" width="6.90625" style="10" customWidth="1"/>
    <col min="4615" max="4619" width="7" style="10" customWidth="1"/>
    <col min="4620" max="4625" width="7.54296875" style="10" customWidth="1"/>
    <col min="4626" max="4626" width="6.453125" style="10" customWidth="1"/>
    <col min="4627" max="4627" width="11.90625" style="10" bestFit="1" customWidth="1"/>
    <col min="4628" max="4864" width="9.08984375" style="10" customWidth="1"/>
    <col min="4865" max="4865" width="15.90625" style="10" customWidth="1"/>
    <col min="4866" max="4866" width="6.453125" style="10" customWidth="1"/>
    <col min="4867" max="4867" width="7.54296875" style="10" customWidth="1"/>
    <col min="4868" max="4868" width="6.6328125" style="10" customWidth="1"/>
    <col min="4869" max="4869" width="7.08984375" style="10" customWidth="1"/>
    <col min="4870" max="4870" width="6.90625" style="10" customWidth="1"/>
    <col min="4871" max="4875" width="7" style="10" customWidth="1"/>
    <col min="4876" max="4881" width="7.54296875" style="10" customWidth="1"/>
    <col min="4882" max="4882" width="6.453125" style="10" customWidth="1"/>
    <col min="4883" max="4883" width="11.90625" style="10" bestFit="1" customWidth="1"/>
    <col min="4884" max="5120" width="9.08984375" style="10" customWidth="1"/>
    <col min="5121" max="5121" width="15.90625" style="10" customWidth="1"/>
    <col min="5122" max="5122" width="6.453125" style="10" customWidth="1"/>
    <col min="5123" max="5123" width="7.54296875" style="10" customWidth="1"/>
    <col min="5124" max="5124" width="6.6328125" style="10" customWidth="1"/>
    <col min="5125" max="5125" width="7.08984375" style="10" customWidth="1"/>
    <col min="5126" max="5126" width="6.90625" style="10" customWidth="1"/>
    <col min="5127" max="5131" width="7" style="10" customWidth="1"/>
    <col min="5132" max="5137" width="7.54296875" style="10" customWidth="1"/>
    <col min="5138" max="5138" width="6.453125" style="10" customWidth="1"/>
    <col min="5139" max="5139" width="11.90625" style="10" bestFit="1" customWidth="1"/>
    <col min="5140" max="5376" width="9.08984375" style="10" customWidth="1"/>
    <col min="5377" max="5377" width="15.90625" style="10" customWidth="1"/>
    <col min="5378" max="5378" width="6.453125" style="10" customWidth="1"/>
    <col min="5379" max="5379" width="7.54296875" style="10" customWidth="1"/>
    <col min="5380" max="5380" width="6.6328125" style="10" customWidth="1"/>
    <col min="5381" max="5381" width="7.08984375" style="10" customWidth="1"/>
    <col min="5382" max="5382" width="6.90625" style="10" customWidth="1"/>
    <col min="5383" max="5387" width="7" style="10" customWidth="1"/>
    <col min="5388" max="5393" width="7.54296875" style="10" customWidth="1"/>
    <col min="5394" max="5394" width="6.453125" style="10" customWidth="1"/>
    <col min="5395" max="5395" width="11.90625" style="10" bestFit="1" customWidth="1"/>
    <col min="5396" max="5632" width="9.08984375" style="10" customWidth="1"/>
    <col min="5633" max="5633" width="15.90625" style="10" customWidth="1"/>
    <col min="5634" max="5634" width="6.453125" style="10" customWidth="1"/>
    <col min="5635" max="5635" width="7.54296875" style="10" customWidth="1"/>
    <col min="5636" max="5636" width="6.6328125" style="10" customWidth="1"/>
    <col min="5637" max="5637" width="7.08984375" style="10" customWidth="1"/>
    <col min="5638" max="5638" width="6.90625" style="10" customWidth="1"/>
    <col min="5639" max="5643" width="7" style="10" customWidth="1"/>
    <col min="5644" max="5649" width="7.54296875" style="10" customWidth="1"/>
    <col min="5650" max="5650" width="6.453125" style="10" customWidth="1"/>
    <col min="5651" max="5651" width="11.90625" style="10" bestFit="1" customWidth="1"/>
    <col min="5652" max="5888" width="9.08984375" style="10" customWidth="1"/>
    <col min="5889" max="5889" width="15.90625" style="10" customWidth="1"/>
    <col min="5890" max="5890" width="6.453125" style="10" customWidth="1"/>
    <col min="5891" max="5891" width="7.54296875" style="10" customWidth="1"/>
    <col min="5892" max="5892" width="6.6328125" style="10" customWidth="1"/>
    <col min="5893" max="5893" width="7.08984375" style="10" customWidth="1"/>
    <col min="5894" max="5894" width="6.90625" style="10" customWidth="1"/>
    <col min="5895" max="5899" width="7" style="10" customWidth="1"/>
    <col min="5900" max="5905" width="7.54296875" style="10" customWidth="1"/>
    <col min="5906" max="5906" width="6.453125" style="10" customWidth="1"/>
    <col min="5907" max="5907" width="11.90625" style="10" bestFit="1" customWidth="1"/>
    <col min="5908" max="6144" width="9.08984375" style="10" customWidth="1"/>
    <col min="6145" max="6145" width="15.90625" style="10" customWidth="1"/>
    <col min="6146" max="6146" width="6.453125" style="10" customWidth="1"/>
    <col min="6147" max="6147" width="7.54296875" style="10" customWidth="1"/>
    <col min="6148" max="6148" width="6.6328125" style="10" customWidth="1"/>
    <col min="6149" max="6149" width="7.08984375" style="10" customWidth="1"/>
    <col min="6150" max="6150" width="6.90625" style="10" customWidth="1"/>
    <col min="6151" max="6155" width="7" style="10" customWidth="1"/>
    <col min="6156" max="6161" width="7.54296875" style="10" customWidth="1"/>
    <col min="6162" max="6162" width="6.453125" style="10" customWidth="1"/>
    <col min="6163" max="6163" width="11.90625" style="10" bestFit="1" customWidth="1"/>
    <col min="6164" max="6400" width="9.08984375" style="10" customWidth="1"/>
    <col min="6401" max="6401" width="15.90625" style="10" customWidth="1"/>
    <col min="6402" max="6402" width="6.453125" style="10" customWidth="1"/>
    <col min="6403" max="6403" width="7.54296875" style="10" customWidth="1"/>
    <col min="6404" max="6404" width="6.6328125" style="10" customWidth="1"/>
    <col min="6405" max="6405" width="7.08984375" style="10" customWidth="1"/>
    <col min="6406" max="6406" width="6.90625" style="10" customWidth="1"/>
    <col min="6407" max="6411" width="7" style="10" customWidth="1"/>
    <col min="6412" max="6417" width="7.54296875" style="10" customWidth="1"/>
    <col min="6418" max="6418" width="6.453125" style="10" customWidth="1"/>
    <col min="6419" max="6419" width="11.90625" style="10" bestFit="1" customWidth="1"/>
    <col min="6420" max="6656" width="9.08984375" style="10" customWidth="1"/>
    <col min="6657" max="6657" width="15.90625" style="10" customWidth="1"/>
    <col min="6658" max="6658" width="6.453125" style="10" customWidth="1"/>
    <col min="6659" max="6659" width="7.54296875" style="10" customWidth="1"/>
    <col min="6660" max="6660" width="6.6328125" style="10" customWidth="1"/>
    <col min="6661" max="6661" width="7.08984375" style="10" customWidth="1"/>
    <col min="6662" max="6662" width="6.90625" style="10" customWidth="1"/>
    <col min="6663" max="6667" width="7" style="10" customWidth="1"/>
    <col min="6668" max="6673" width="7.54296875" style="10" customWidth="1"/>
    <col min="6674" max="6674" width="6.453125" style="10" customWidth="1"/>
    <col min="6675" max="6675" width="11.90625" style="10" bestFit="1" customWidth="1"/>
    <col min="6676" max="6912" width="9.08984375" style="10" customWidth="1"/>
    <col min="6913" max="6913" width="15.90625" style="10" customWidth="1"/>
    <col min="6914" max="6914" width="6.453125" style="10" customWidth="1"/>
    <col min="6915" max="6915" width="7.54296875" style="10" customWidth="1"/>
    <col min="6916" max="6916" width="6.6328125" style="10" customWidth="1"/>
    <col min="6917" max="6917" width="7.08984375" style="10" customWidth="1"/>
    <col min="6918" max="6918" width="6.90625" style="10" customWidth="1"/>
    <col min="6919" max="6923" width="7" style="10" customWidth="1"/>
    <col min="6924" max="6929" width="7.54296875" style="10" customWidth="1"/>
    <col min="6930" max="6930" width="6.453125" style="10" customWidth="1"/>
    <col min="6931" max="6931" width="11.90625" style="10" bestFit="1" customWidth="1"/>
    <col min="6932" max="7168" width="9.08984375" style="10" customWidth="1"/>
    <col min="7169" max="7169" width="15.90625" style="10" customWidth="1"/>
    <col min="7170" max="7170" width="6.453125" style="10" customWidth="1"/>
    <col min="7171" max="7171" width="7.54296875" style="10" customWidth="1"/>
    <col min="7172" max="7172" width="6.6328125" style="10" customWidth="1"/>
    <col min="7173" max="7173" width="7.08984375" style="10" customWidth="1"/>
    <col min="7174" max="7174" width="6.90625" style="10" customWidth="1"/>
    <col min="7175" max="7179" width="7" style="10" customWidth="1"/>
    <col min="7180" max="7185" width="7.54296875" style="10" customWidth="1"/>
    <col min="7186" max="7186" width="6.453125" style="10" customWidth="1"/>
    <col min="7187" max="7187" width="11.90625" style="10" bestFit="1" customWidth="1"/>
    <col min="7188" max="7424" width="9.08984375" style="10" customWidth="1"/>
    <col min="7425" max="7425" width="15.90625" style="10" customWidth="1"/>
    <col min="7426" max="7426" width="6.453125" style="10" customWidth="1"/>
    <col min="7427" max="7427" width="7.54296875" style="10" customWidth="1"/>
    <col min="7428" max="7428" width="6.6328125" style="10" customWidth="1"/>
    <col min="7429" max="7429" width="7.08984375" style="10" customWidth="1"/>
    <col min="7430" max="7430" width="6.90625" style="10" customWidth="1"/>
    <col min="7431" max="7435" width="7" style="10" customWidth="1"/>
    <col min="7436" max="7441" width="7.54296875" style="10" customWidth="1"/>
    <col min="7442" max="7442" width="6.453125" style="10" customWidth="1"/>
    <col min="7443" max="7443" width="11.90625" style="10" bestFit="1" customWidth="1"/>
    <col min="7444" max="7680" width="9.08984375" style="10" customWidth="1"/>
    <col min="7681" max="7681" width="15.90625" style="10" customWidth="1"/>
    <col min="7682" max="7682" width="6.453125" style="10" customWidth="1"/>
    <col min="7683" max="7683" width="7.54296875" style="10" customWidth="1"/>
    <col min="7684" max="7684" width="6.6328125" style="10" customWidth="1"/>
    <col min="7685" max="7685" width="7.08984375" style="10" customWidth="1"/>
    <col min="7686" max="7686" width="6.90625" style="10" customWidth="1"/>
    <col min="7687" max="7691" width="7" style="10" customWidth="1"/>
    <col min="7692" max="7697" width="7.54296875" style="10" customWidth="1"/>
    <col min="7698" max="7698" width="6.453125" style="10" customWidth="1"/>
    <col min="7699" max="7699" width="11.90625" style="10" bestFit="1" customWidth="1"/>
    <col min="7700" max="7936" width="9.08984375" style="10" customWidth="1"/>
    <col min="7937" max="7937" width="15.90625" style="10" customWidth="1"/>
    <col min="7938" max="7938" width="6.453125" style="10" customWidth="1"/>
    <col min="7939" max="7939" width="7.54296875" style="10" customWidth="1"/>
    <col min="7940" max="7940" width="6.6328125" style="10" customWidth="1"/>
    <col min="7941" max="7941" width="7.08984375" style="10" customWidth="1"/>
    <col min="7942" max="7942" width="6.90625" style="10" customWidth="1"/>
    <col min="7943" max="7947" width="7" style="10" customWidth="1"/>
    <col min="7948" max="7953" width="7.54296875" style="10" customWidth="1"/>
    <col min="7954" max="7954" width="6.453125" style="10" customWidth="1"/>
    <col min="7955" max="7955" width="11.90625" style="10" bestFit="1" customWidth="1"/>
    <col min="7956" max="8192" width="9.08984375" style="10" customWidth="1"/>
    <col min="8193" max="8193" width="15.90625" style="10" customWidth="1"/>
    <col min="8194" max="8194" width="6.453125" style="10" customWidth="1"/>
    <col min="8195" max="8195" width="7.54296875" style="10" customWidth="1"/>
    <col min="8196" max="8196" width="6.6328125" style="10" customWidth="1"/>
    <col min="8197" max="8197" width="7.08984375" style="10" customWidth="1"/>
    <col min="8198" max="8198" width="6.90625" style="10" customWidth="1"/>
    <col min="8199" max="8203" width="7" style="10" customWidth="1"/>
    <col min="8204" max="8209" width="7.54296875" style="10" customWidth="1"/>
    <col min="8210" max="8210" width="6.453125" style="10" customWidth="1"/>
    <col min="8211" max="8211" width="11.90625" style="10" bestFit="1" customWidth="1"/>
    <col min="8212" max="8448" width="9.08984375" style="10" customWidth="1"/>
    <col min="8449" max="8449" width="15.90625" style="10" customWidth="1"/>
    <col min="8450" max="8450" width="6.453125" style="10" customWidth="1"/>
    <col min="8451" max="8451" width="7.54296875" style="10" customWidth="1"/>
    <col min="8452" max="8452" width="6.6328125" style="10" customWidth="1"/>
    <col min="8453" max="8453" width="7.08984375" style="10" customWidth="1"/>
    <col min="8454" max="8454" width="6.90625" style="10" customWidth="1"/>
    <col min="8455" max="8459" width="7" style="10" customWidth="1"/>
    <col min="8460" max="8465" width="7.54296875" style="10" customWidth="1"/>
    <col min="8466" max="8466" width="6.453125" style="10" customWidth="1"/>
    <col min="8467" max="8467" width="11.90625" style="10" bestFit="1" customWidth="1"/>
    <col min="8468" max="8704" width="9.08984375" style="10" customWidth="1"/>
    <col min="8705" max="8705" width="15.90625" style="10" customWidth="1"/>
    <col min="8706" max="8706" width="6.453125" style="10" customWidth="1"/>
    <col min="8707" max="8707" width="7.54296875" style="10" customWidth="1"/>
    <col min="8708" max="8708" width="6.6328125" style="10" customWidth="1"/>
    <col min="8709" max="8709" width="7.08984375" style="10" customWidth="1"/>
    <col min="8710" max="8710" width="6.90625" style="10" customWidth="1"/>
    <col min="8711" max="8715" width="7" style="10" customWidth="1"/>
    <col min="8716" max="8721" width="7.54296875" style="10" customWidth="1"/>
    <col min="8722" max="8722" width="6.453125" style="10" customWidth="1"/>
    <col min="8723" max="8723" width="11.90625" style="10" bestFit="1" customWidth="1"/>
    <col min="8724" max="8960" width="9.08984375" style="10" customWidth="1"/>
    <col min="8961" max="8961" width="15.90625" style="10" customWidth="1"/>
    <col min="8962" max="8962" width="6.453125" style="10" customWidth="1"/>
    <col min="8963" max="8963" width="7.54296875" style="10" customWidth="1"/>
    <col min="8964" max="8964" width="6.6328125" style="10" customWidth="1"/>
    <col min="8965" max="8965" width="7.08984375" style="10" customWidth="1"/>
    <col min="8966" max="8966" width="6.90625" style="10" customWidth="1"/>
    <col min="8967" max="8971" width="7" style="10" customWidth="1"/>
    <col min="8972" max="8977" width="7.54296875" style="10" customWidth="1"/>
    <col min="8978" max="8978" width="6.453125" style="10" customWidth="1"/>
    <col min="8979" max="8979" width="11.90625" style="10" bestFit="1" customWidth="1"/>
    <col min="8980" max="9216" width="9.08984375" style="10" customWidth="1"/>
    <col min="9217" max="9217" width="15.90625" style="10" customWidth="1"/>
    <col min="9218" max="9218" width="6.453125" style="10" customWidth="1"/>
    <col min="9219" max="9219" width="7.54296875" style="10" customWidth="1"/>
    <col min="9220" max="9220" width="6.6328125" style="10" customWidth="1"/>
    <col min="9221" max="9221" width="7.08984375" style="10" customWidth="1"/>
    <col min="9222" max="9222" width="6.90625" style="10" customWidth="1"/>
    <col min="9223" max="9227" width="7" style="10" customWidth="1"/>
    <col min="9228" max="9233" width="7.54296875" style="10" customWidth="1"/>
    <col min="9234" max="9234" width="6.453125" style="10" customWidth="1"/>
    <col min="9235" max="9235" width="11.90625" style="10" bestFit="1" customWidth="1"/>
    <col min="9236" max="9472" width="9.08984375" style="10" customWidth="1"/>
    <col min="9473" max="9473" width="15.90625" style="10" customWidth="1"/>
    <col min="9474" max="9474" width="6.453125" style="10" customWidth="1"/>
    <col min="9475" max="9475" width="7.54296875" style="10" customWidth="1"/>
    <col min="9476" max="9476" width="6.6328125" style="10" customWidth="1"/>
    <col min="9477" max="9477" width="7.08984375" style="10" customWidth="1"/>
    <col min="9478" max="9478" width="6.90625" style="10" customWidth="1"/>
    <col min="9479" max="9483" width="7" style="10" customWidth="1"/>
    <col min="9484" max="9489" width="7.54296875" style="10" customWidth="1"/>
    <col min="9490" max="9490" width="6.453125" style="10" customWidth="1"/>
    <col min="9491" max="9491" width="11.90625" style="10" bestFit="1" customWidth="1"/>
    <col min="9492" max="9728" width="9.08984375" style="10" customWidth="1"/>
    <col min="9729" max="9729" width="15.90625" style="10" customWidth="1"/>
    <col min="9730" max="9730" width="6.453125" style="10" customWidth="1"/>
    <col min="9731" max="9731" width="7.54296875" style="10" customWidth="1"/>
    <col min="9732" max="9732" width="6.6328125" style="10" customWidth="1"/>
    <col min="9733" max="9733" width="7.08984375" style="10" customWidth="1"/>
    <col min="9734" max="9734" width="6.90625" style="10" customWidth="1"/>
    <col min="9735" max="9739" width="7" style="10" customWidth="1"/>
    <col min="9740" max="9745" width="7.54296875" style="10" customWidth="1"/>
    <col min="9746" max="9746" width="6.453125" style="10" customWidth="1"/>
    <col min="9747" max="9747" width="11.90625" style="10" bestFit="1" customWidth="1"/>
    <col min="9748" max="9984" width="9.08984375" style="10" customWidth="1"/>
    <col min="9985" max="9985" width="15.90625" style="10" customWidth="1"/>
    <col min="9986" max="9986" width="6.453125" style="10" customWidth="1"/>
    <col min="9987" max="9987" width="7.54296875" style="10" customWidth="1"/>
    <col min="9988" max="9988" width="6.6328125" style="10" customWidth="1"/>
    <col min="9989" max="9989" width="7.08984375" style="10" customWidth="1"/>
    <col min="9990" max="9990" width="6.90625" style="10" customWidth="1"/>
    <col min="9991" max="9995" width="7" style="10" customWidth="1"/>
    <col min="9996" max="10001" width="7.54296875" style="10" customWidth="1"/>
    <col min="10002" max="10002" width="6.453125" style="10" customWidth="1"/>
    <col min="10003" max="10003" width="11.90625" style="10" bestFit="1" customWidth="1"/>
    <col min="10004" max="10240" width="9.08984375" style="10" customWidth="1"/>
    <col min="10241" max="10241" width="15.90625" style="10" customWidth="1"/>
    <col min="10242" max="10242" width="6.453125" style="10" customWidth="1"/>
    <col min="10243" max="10243" width="7.54296875" style="10" customWidth="1"/>
    <col min="10244" max="10244" width="6.6328125" style="10" customWidth="1"/>
    <col min="10245" max="10245" width="7.08984375" style="10" customWidth="1"/>
    <col min="10246" max="10246" width="6.90625" style="10" customWidth="1"/>
    <col min="10247" max="10251" width="7" style="10" customWidth="1"/>
    <col min="10252" max="10257" width="7.54296875" style="10" customWidth="1"/>
    <col min="10258" max="10258" width="6.453125" style="10" customWidth="1"/>
    <col min="10259" max="10259" width="11.90625" style="10" bestFit="1" customWidth="1"/>
    <col min="10260" max="10496" width="9.08984375" style="10" customWidth="1"/>
    <col min="10497" max="10497" width="15.90625" style="10" customWidth="1"/>
    <col min="10498" max="10498" width="6.453125" style="10" customWidth="1"/>
    <col min="10499" max="10499" width="7.54296875" style="10" customWidth="1"/>
    <col min="10500" max="10500" width="6.6328125" style="10" customWidth="1"/>
    <col min="10501" max="10501" width="7.08984375" style="10" customWidth="1"/>
    <col min="10502" max="10502" width="6.90625" style="10" customWidth="1"/>
    <col min="10503" max="10507" width="7" style="10" customWidth="1"/>
    <col min="10508" max="10513" width="7.54296875" style="10" customWidth="1"/>
    <col min="10514" max="10514" width="6.453125" style="10" customWidth="1"/>
    <col min="10515" max="10515" width="11.90625" style="10" bestFit="1" customWidth="1"/>
    <col min="10516" max="10752" width="9.08984375" style="10" customWidth="1"/>
    <col min="10753" max="10753" width="15.90625" style="10" customWidth="1"/>
    <col min="10754" max="10754" width="6.453125" style="10" customWidth="1"/>
    <col min="10755" max="10755" width="7.54296875" style="10" customWidth="1"/>
    <col min="10756" max="10756" width="6.6328125" style="10" customWidth="1"/>
    <col min="10757" max="10757" width="7.08984375" style="10" customWidth="1"/>
    <col min="10758" max="10758" width="6.90625" style="10" customWidth="1"/>
    <col min="10759" max="10763" width="7" style="10" customWidth="1"/>
    <col min="10764" max="10769" width="7.54296875" style="10" customWidth="1"/>
    <col min="10770" max="10770" width="6.453125" style="10" customWidth="1"/>
    <col min="10771" max="10771" width="11.90625" style="10" bestFit="1" customWidth="1"/>
    <col min="10772" max="11008" width="9.08984375" style="10" customWidth="1"/>
    <col min="11009" max="11009" width="15.90625" style="10" customWidth="1"/>
    <col min="11010" max="11010" width="6.453125" style="10" customWidth="1"/>
    <col min="11011" max="11011" width="7.54296875" style="10" customWidth="1"/>
    <col min="11012" max="11012" width="6.6328125" style="10" customWidth="1"/>
    <col min="11013" max="11013" width="7.08984375" style="10" customWidth="1"/>
    <col min="11014" max="11014" width="6.90625" style="10" customWidth="1"/>
    <col min="11015" max="11019" width="7" style="10" customWidth="1"/>
    <col min="11020" max="11025" width="7.54296875" style="10" customWidth="1"/>
    <col min="11026" max="11026" width="6.453125" style="10" customWidth="1"/>
    <col min="11027" max="11027" width="11.90625" style="10" bestFit="1" customWidth="1"/>
    <col min="11028" max="11264" width="9.08984375" style="10" customWidth="1"/>
    <col min="11265" max="11265" width="15.90625" style="10" customWidth="1"/>
    <col min="11266" max="11266" width="6.453125" style="10" customWidth="1"/>
    <col min="11267" max="11267" width="7.54296875" style="10" customWidth="1"/>
    <col min="11268" max="11268" width="6.6328125" style="10" customWidth="1"/>
    <col min="11269" max="11269" width="7.08984375" style="10" customWidth="1"/>
    <col min="11270" max="11270" width="6.90625" style="10" customWidth="1"/>
    <col min="11271" max="11275" width="7" style="10" customWidth="1"/>
    <col min="11276" max="11281" width="7.54296875" style="10" customWidth="1"/>
    <col min="11282" max="11282" width="6.453125" style="10" customWidth="1"/>
    <col min="11283" max="11283" width="11.90625" style="10" bestFit="1" customWidth="1"/>
    <col min="11284" max="11520" width="9.08984375" style="10" customWidth="1"/>
    <col min="11521" max="11521" width="15.90625" style="10" customWidth="1"/>
    <col min="11522" max="11522" width="6.453125" style="10" customWidth="1"/>
    <col min="11523" max="11523" width="7.54296875" style="10" customWidth="1"/>
    <col min="11524" max="11524" width="6.6328125" style="10" customWidth="1"/>
    <col min="11525" max="11525" width="7.08984375" style="10" customWidth="1"/>
    <col min="11526" max="11526" width="6.90625" style="10" customWidth="1"/>
    <col min="11527" max="11531" width="7" style="10" customWidth="1"/>
    <col min="11532" max="11537" width="7.54296875" style="10" customWidth="1"/>
    <col min="11538" max="11538" width="6.453125" style="10" customWidth="1"/>
    <col min="11539" max="11539" width="11.90625" style="10" bestFit="1" customWidth="1"/>
    <col min="11540" max="11776" width="9.08984375" style="10" customWidth="1"/>
    <col min="11777" max="11777" width="15.90625" style="10" customWidth="1"/>
    <col min="11778" max="11778" width="6.453125" style="10" customWidth="1"/>
    <col min="11779" max="11779" width="7.54296875" style="10" customWidth="1"/>
    <col min="11780" max="11780" width="6.6328125" style="10" customWidth="1"/>
    <col min="11781" max="11781" width="7.08984375" style="10" customWidth="1"/>
    <col min="11782" max="11782" width="6.90625" style="10" customWidth="1"/>
    <col min="11783" max="11787" width="7" style="10" customWidth="1"/>
    <col min="11788" max="11793" width="7.54296875" style="10" customWidth="1"/>
    <col min="11794" max="11794" width="6.453125" style="10" customWidth="1"/>
    <col min="11795" max="11795" width="11.90625" style="10" bestFit="1" customWidth="1"/>
    <col min="11796" max="12032" width="9.08984375" style="10" customWidth="1"/>
    <col min="12033" max="12033" width="15.90625" style="10" customWidth="1"/>
    <col min="12034" max="12034" width="6.453125" style="10" customWidth="1"/>
    <col min="12035" max="12035" width="7.54296875" style="10" customWidth="1"/>
    <col min="12036" max="12036" width="6.6328125" style="10" customWidth="1"/>
    <col min="12037" max="12037" width="7.08984375" style="10" customWidth="1"/>
    <col min="12038" max="12038" width="6.90625" style="10" customWidth="1"/>
    <col min="12039" max="12043" width="7" style="10" customWidth="1"/>
    <col min="12044" max="12049" width="7.54296875" style="10" customWidth="1"/>
    <col min="12050" max="12050" width="6.453125" style="10" customWidth="1"/>
    <col min="12051" max="12051" width="11.90625" style="10" bestFit="1" customWidth="1"/>
    <col min="12052" max="12288" width="9.08984375" style="10" customWidth="1"/>
    <col min="12289" max="12289" width="15.90625" style="10" customWidth="1"/>
    <col min="12290" max="12290" width="6.453125" style="10" customWidth="1"/>
    <col min="12291" max="12291" width="7.54296875" style="10" customWidth="1"/>
    <col min="12292" max="12292" width="6.6328125" style="10" customWidth="1"/>
    <col min="12293" max="12293" width="7.08984375" style="10" customWidth="1"/>
    <col min="12294" max="12294" width="6.90625" style="10" customWidth="1"/>
    <col min="12295" max="12299" width="7" style="10" customWidth="1"/>
    <col min="12300" max="12305" width="7.54296875" style="10" customWidth="1"/>
    <col min="12306" max="12306" width="6.453125" style="10" customWidth="1"/>
    <col min="12307" max="12307" width="11.90625" style="10" bestFit="1" customWidth="1"/>
    <col min="12308" max="12544" width="9.08984375" style="10" customWidth="1"/>
    <col min="12545" max="12545" width="15.90625" style="10" customWidth="1"/>
    <col min="12546" max="12546" width="6.453125" style="10" customWidth="1"/>
    <col min="12547" max="12547" width="7.54296875" style="10" customWidth="1"/>
    <col min="12548" max="12548" width="6.6328125" style="10" customWidth="1"/>
    <col min="12549" max="12549" width="7.08984375" style="10" customWidth="1"/>
    <col min="12550" max="12550" width="6.90625" style="10" customWidth="1"/>
    <col min="12551" max="12555" width="7" style="10" customWidth="1"/>
    <col min="12556" max="12561" width="7.54296875" style="10" customWidth="1"/>
    <col min="12562" max="12562" width="6.453125" style="10" customWidth="1"/>
    <col min="12563" max="12563" width="11.90625" style="10" bestFit="1" customWidth="1"/>
    <col min="12564" max="12800" width="9.08984375" style="10" customWidth="1"/>
    <col min="12801" max="12801" width="15.90625" style="10" customWidth="1"/>
    <col min="12802" max="12802" width="6.453125" style="10" customWidth="1"/>
    <col min="12803" max="12803" width="7.54296875" style="10" customWidth="1"/>
    <col min="12804" max="12804" width="6.6328125" style="10" customWidth="1"/>
    <col min="12805" max="12805" width="7.08984375" style="10" customWidth="1"/>
    <col min="12806" max="12806" width="6.90625" style="10" customWidth="1"/>
    <col min="12807" max="12811" width="7" style="10" customWidth="1"/>
    <col min="12812" max="12817" width="7.54296875" style="10" customWidth="1"/>
    <col min="12818" max="12818" width="6.453125" style="10" customWidth="1"/>
    <col min="12819" max="12819" width="11.90625" style="10" bestFit="1" customWidth="1"/>
    <col min="12820" max="13056" width="9.08984375" style="10" customWidth="1"/>
    <col min="13057" max="13057" width="15.90625" style="10" customWidth="1"/>
    <col min="13058" max="13058" width="6.453125" style="10" customWidth="1"/>
    <col min="13059" max="13059" width="7.54296875" style="10" customWidth="1"/>
    <col min="13060" max="13060" width="6.6328125" style="10" customWidth="1"/>
    <col min="13061" max="13061" width="7.08984375" style="10" customWidth="1"/>
    <col min="13062" max="13062" width="6.90625" style="10" customWidth="1"/>
    <col min="13063" max="13067" width="7" style="10" customWidth="1"/>
    <col min="13068" max="13073" width="7.54296875" style="10" customWidth="1"/>
    <col min="13074" max="13074" width="6.453125" style="10" customWidth="1"/>
    <col min="13075" max="13075" width="11.90625" style="10" bestFit="1" customWidth="1"/>
    <col min="13076" max="13312" width="9.08984375" style="10" customWidth="1"/>
    <col min="13313" max="13313" width="15.90625" style="10" customWidth="1"/>
    <col min="13314" max="13314" width="6.453125" style="10" customWidth="1"/>
    <col min="13315" max="13315" width="7.54296875" style="10" customWidth="1"/>
    <col min="13316" max="13316" width="6.6328125" style="10" customWidth="1"/>
    <col min="13317" max="13317" width="7.08984375" style="10" customWidth="1"/>
    <col min="13318" max="13318" width="6.90625" style="10" customWidth="1"/>
    <col min="13319" max="13323" width="7" style="10" customWidth="1"/>
    <col min="13324" max="13329" width="7.54296875" style="10" customWidth="1"/>
    <col min="13330" max="13330" width="6.453125" style="10" customWidth="1"/>
    <col min="13331" max="13331" width="11.90625" style="10" bestFit="1" customWidth="1"/>
    <col min="13332" max="13568" width="9.08984375" style="10" customWidth="1"/>
    <col min="13569" max="13569" width="15.90625" style="10" customWidth="1"/>
    <col min="13570" max="13570" width="6.453125" style="10" customWidth="1"/>
    <col min="13571" max="13571" width="7.54296875" style="10" customWidth="1"/>
    <col min="13572" max="13572" width="6.6328125" style="10" customWidth="1"/>
    <col min="13573" max="13573" width="7.08984375" style="10" customWidth="1"/>
    <col min="13574" max="13574" width="6.90625" style="10" customWidth="1"/>
    <col min="13575" max="13579" width="7" style="10" customWidth="1"/>
    <col min="13580" max="13585" width="7.54296875" style="10" customWidth="1"/>
    <col min="13586" max="13586" width="6.453125" style="10" customWidth="1"/>
    <col min="13587" max="13587" width="11.90625" style="10" bestFit="1" customWidth="1"/>
    <col min="13588" max="13824" width="9.08984375" style="10" customWidth="1"/>
    <col min="13825" max="13825" width="15.90625" style="10" customWidth="1"/>
    <col min="13826" max="13826" width="6.453125" style="10" customWidth="1"/>
    <col min="13827" max="13827" width="7.54296875" style="10" customWidth="1"/>
    <col min="13828" max="13828" width="6.6328125" style="10" customWidth="1"/>
    <col min="13829" max="13829" width="7.08984375" style="10" customWidth="1"/>
    <col min="13830" max="13830" width="6.90625" style="10" customWidth="1"/>
    <col min="13831" max="13835" width="7" style="10" customWidth="1"/>
    <col min="13836" max="13841" width="7.54296875" style="10" customWidth="1"/>
    <col min="13842" max="13842" width="6.453125" style="10" customWidth="1"/>
    <col min="13843" max="13843" width="11.90625" style="10" bestFit="1" customWidth="1"/>
    <col min="13844" max="14080" width="9.08984375" style="10" customWidth="1"/>
    <col min="14081" max="14081" width="15.90625" style="10" customWidth="1"/>
    <col min="14082" max="14082" width="6.453125" style="10" customWidth="1"/>
    <col min="14083" max="14083" width="7.54296875" style="10" customWidth="1"/>
    <col min="14084" max="14084" width="6.6328125" style="10" customWidth="1"/>
    <col min="14085" max="14085" width="7.08984375" style="10" customWidth="1"/>
    <col min="14086" max="14086" width="6.90625" style="10" customWidth="1"/>
    <col min="14087" max="14091" width="7" style="10" customWidth="1"/>
    <col min="14092" max="14097" width="7.54296875" style="10" customWidth="1"/>
    <col min="14098" max="14098" width="6.453125" style="10" customWidth="1"/>
    <col min="14099" max="14099" width="11.90625" style="10" bestFit="1" customWidth="1"/>
    <col min="14100" max="14336" width="9.08984375" style="10" customWidth="1"/>
    <col min="14337" max="14337" width="15.90625" style="10" customWidth="1"/>
    <col min="14338" max="14338" width="6.453125" style="10" customWidth="1"/>
    <col min="14339" max="14339" width="7.54296875" style="10" customWidth="1"/>
    <col min="14340" max="14340" width="6.6328125" style="10" customWidth="1"/>
    <col min="14341" max="14341" width="7.08984375" style="10" customWidth="1"/>
    <col min="14342" max="14342" width="6.90625" style="10" customWidth="1"/>
    <col min="14343" max="14347" width="7" style="10" customWidth="1"/>
    <col min="14348" max="14353" width="7.54296875" style="10" customWidth="1"/>
    <col min="14354" max="14354" width="6.453125" style="10" customWidth="1"/>
    <col min="14355" max="14355" width="11.90625" style="10" bestFit="1" customWidth="1"/>
    <col min="14356" max="14592" width="9.08984375" style="10" customWidth="1"/>
    <col min="14593" max="14593" width="15.90625" style="10" customWidth="1"/>
    <col min="14594" max="14594" width="6.453125" style="10" customWidth="1"/>
    <col min="14595" max="14595" width="7.54296875" style="10" customWidth="1"/>
    <col min="14596" max="14596" width="6.6328125" style="10" customWidth="1"/>
    <col min="14597" max="14597" width="7.08984375" style="10" customWidth="1"/>
    <col min="14598" max="14598" width="6.90625" style="10" customWidth="1"/>
    <col min="14599" max="14603" width="7" style="10" customWidth="1"/>
    <col min="14604" max="14609" width="7.54296875" style="10" customWidth="1"/>
    <col min="14610" max="14610" width="6.453125" style="10" customWidth="1"/>
    <col min="14611" max="14611" width="11.90625" style="10" bestFit="1" customWidth="1"/>
    <col min="14612" max="14848" width="9.08984375" style="10" customWidth="1"/>
    <col min="14849" max="14849" width="15.90625" style="10" customWidth="1"/>
    <col min="14850" max="14850" width="6.453125" style="10" customWidth="1"/>
    <col min="14851" max="14851" width="7.54296875" style="10" customWidth="1"/>
    <col min="14852" max="14852" width="6.6328125" style="10" customWidth="1"/>
    <col min="14853" max="14853" width="7.08984375" style="10" customWidth="1"/>
    <col min="14854" max="14854" width="6.90625" style="10" customWidth="1"/>
    <col min="14855" max="14859" width="7" style="10" customWidth="1"/>
    <col min="14860" max="14865" width="7.54296875" style="10" customWidth="1"/>
    <col min="14866" max="14866" width="6.453125" style="10" customWidth="1"/>
    <col min="14867" max="14867" width="11.90625" style="10" bestFit="1" customWidth="1"/>
    <col min="14868" max="15104" width="9.08984375" style="10" customWidth="1"/>
    <col min="15105" max="15105" width="15.90625" style="10" customWidth="1"/>
    <col min="15106" max="15106" width="6.453125" style="10" customWidth="1"/>
    <col min="15107" max="15107" width="7.54296875" style="10" customWidth="1"/>
    <col min="15108" max="15108" width="6.6328125" style="10" customWidth="1"/>
    <col min="15109" max="15109" width="7.08984375" style="10" customWidth="1"/>
    <col min="15110" max="15110" width="6.90625" style="10" customWidth="1"/>
    <col min="15111" max="15115" width="7" style="10" customWidth="1"/>
    <col min="15116" max="15121" width="7.54296875" style="10" customWidth="1"/>
    <col min="15122" max="15122" width="6.453125" style="10" customWidth="1"/>
    <col min="15123" max="15123" width="11.90625" style="10" bestFit="1" customWidth="1"/>
    <col min="15124" max="15360" width="9.08984375" style="10" customWidth="1"/>
    <col min="15361" max="15361" width="15.90625" style="10" customWidth="1"/>
    <col min="15362" max="15362" width="6.453125" style="10" customWidth="1"/>
    <col min="15363" max="15363" width="7.54296875" style="10" customWidth="1"/>
    <col min="15364" max="15364" width="6.6328125" style="10" customWidth="1"/>
    <col min="15365" max="15365" width="7.08984375" style="10" customWidth="1"/>
    <col min="15366" max="15366" width="6.90625" style="10" customWidth="1"/>
    <col min="15367" max="15371" width="7" style="10" customWidth="1"/>
    <col min="15372" max="15377" width="7.54296875" style="10" customWidth="1"/>
    <col min="15378" max="15378" width="6.453125" style="10" customWidth="1"/>
    <col min="15379" max="15379" width="11.90625" style="10" bestFit="1" customWidth="1"/>
    <col min="15380" max="15616" width="9.08984375" style="10" customWidth="1"/>
    <col min="15617" max="15617" width="15.90625" style="10" customWidth="1"/>
    <col min="15618" max="15618" width="6.453125" style="10" customWidth="1"/>
    <col min="15619" max="15619" width="7.54296875" style="10" customWidth="1"/>
    <col min="15620" max="15620" width="6.6328125" style="10" customWidth="1"/>
    <col min="15621" max="15621" width="7.08984375" style="10" customWidth="1"/>
    <col min="15622" max="15622" width="6.90625" style="10" customWidth="1"/>
    <col min="15623" max="15627" width="7" style="10" customWidth="1"/>
    <col min="15628" max="15633" width="7.54296875" style="10" customWidth="1"/>
    <col min="15634" max="15634" width="6.453125" style="10" customWidth="1"/>
    <col min="15635" max="15635" width="11.90625" style="10" bestFit="1" customWidth="1"/>
    <col min="15636" max="15872" width="9.08984375" style="10" customWidth="1"/>
    <col min="15873" max="15873" width="15.90625" style="10" customWidth="1"/>
    <col min="15874" max="15874" width="6.453125" style="10" customWidth="1"/>
    <col min="15875" max="15875" width="7.54296875" style="10" customWidth="1"/>
    <col min="15876" max="15876" width="6.6328125" style="10" customWidth="1"/>
    <col min="15877" max="15877" width="7.08984375" style="10" customWidth="1"/>
    <col min="15878" max="15878" width="6.90625" style="10" customWidth="1"/>
    <col min="15879" max="15883" width="7" style="10" customWidth="1"/>
    <col min="15884" max="15889" width="7.54296875" style="10" customWidth="1"/>
    <col min="15890" max="15890" width="6.453125" style="10" customWidth="1"/>
    <col min="15891" max="15891" width="11.90625" style="10" bestFit="1" customWidth="1"/>
    <col min="15892" max="16128" width="9.08984375" style="10" customWidth="1"/>
    <col min="16129" max="16129" width="15.90625" style="10" customWidth="1"/>
    <col min="16130" max="16130" width="6.453125" style="10" customWidth="1"/>
    <col min="16131" max="16131" width="7.54296875" style="10" customWidth="1"/>
    <col min="16132" max="16132" width="6.6328125" style="10" customWidth="1"/>
    <col min="16133" max="16133" width="7.08984375" style="10" customWidth="1"/>
    <col min="16134" max="16134" width="6.90625" style="10" customWidth="1"/>
    <col min="16135" max="16139" width="7" style="10" customWidth="1"/>
    <col min="16140" max="16145" width="7.54296875" style="10" customWidth="1"/>
    <col min="16146" max="16146" width="6.453125" style="10" customWidth="1"/>
    <col min="16147" max="16147" width="11.90625" style="10" bestFit="1" customWidth="1"/>
    <col min="16148" max="16384" width="9.08984375" style="10" customWidth="1"/>
  </cols>
  <sheetData>
    <row r="2" spans="1:32" ht="18.75" customHeight="1" x14ac:dyDescent="0.35">
      <c r="A2" s="156" t="s">
        <v>70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</row>
    <row r="4" spans="1:32" s="85" customFormat="1" ht="13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45"/>
    </row>
    <row r="5" spans="1:32" ht="114" customHeight="1" x14ac:dyDescent="0.35">
      <c r="A5" s="166" t="s">
        <v>2</v>
      </c>
      <c r="B5" s="162" t="s">
        <v>71</v>
      </c>
      <c r="C5" s="161"/>
      <c r="D5" s="162" t="s">
        <v>72</v>
      </c>
      <c r="E5" s="161"/>
      <c r="F5" s="162" t="s">
        <v>73</v>
      </c>
      <c r="G5" s="161"/>
      <c r="H5" s="162" t="s">
        <v>74</v>
      </c>
      <c r="I5" s="161"/>
      <c r="J5" s="162" t="s">
        <v>75</v>
      </c>
      <c r="K5" s="161"/>
      <c r="L5" s="162" t="s">
        <v>76</v>
      </c>
      <c r="M5" s="161"/>
      <c r="N5" s="162" t="s">
        <v>77</v>
      </c>
      <c r="O5" s="161"/>
      <c r="P5" s="162" t="s">
        <v>78</v>
      </c>
      <c r="Q5" s="161"/>
      <c r="R5" s="162" t="s">
        <v>6</v>
      </c>
      <c r="S5" s="162" t="s">
        <v>7</v>
      </c>
      <c r="T5" s="6"/>
    </row>
    <row r="6" spans="1:32" ht="13" x14ac:dyDescent="0.25">
      <c r="A6" s="159"/>
      <c r="B6" s="97" t="s">
        <v>8</v>
      </c>
      <c r="C6" s="97" t="s">
        <v>9</v>
      </c>
      <c r="D6" s="97" t="s">
        <v>8</v>
      </c>
      <c r="E6" s="97" t="s">
        <v>9</v>
      </c>
      <c r="F6" s="97" t="s">
        <v>8</v>
      </c>
      <c r="G6" s="97" t="s">
        <v>9</v>
      </c>
      <c r="H6" s="97" t="s">
        <v>8</v>
      </c>
      <c r="I6" s="97" t="s">
        <v>9</v>
      </c>
      <c r="J6" s="97" t="s">
        <v>8</v>
      </c>
      <c r="K6" s="97" t="s">
        <v>9</v>
      </c>
      <c r="L6" s="97" t="s">
        <v>8</v>
      </c>
      <c r="M6" s="97" t="s">
        <v>9</v>
      </c>
      <c r="N6" s="97" t="s">
        <v>8</v>
      </c>
      <c r="O6" s="97" t="s">
        <v>9</v>
      </c>
      <c r="P6" s="97" t="s">
        <v>8</v>
      </c>
      <c r="Q6" s="97" t="s">
        <v>9</v>
      </c>
      <c r="R6" s="159"/>
      <c r="S6" s="159"/>
    </row>
    <row r="7" spans="1:32" s="8" customFormat="1" ht="15.75" customHeight="1" x14ac:dyDescent="0.25">
      <c r="A7" s="116" t="s">
        <v>98</v>
      </c>
      <c r="B7" s="107">
        <v>92</v>
      </c>
      <c r="C7" s="107">
        <v>1</v>
      </c>
      <c r="D7" s="107">
        <v>95</v>
      </c>
      <c r="E7" s="107">
        <v>1</v>
      </c>
      <c r="F7" s="107">
        <v>95</v>
      </c>
      <c r="G7" s="107">
        <v>1</v>
      </c>
      <c r="H7" s="107">
        <v>90</v>
      </c>
      <c r="I7" s="107">
        <v>1</v>
      </c>
      <c r="J7" s="107">
        <v>90</v>
      </c>
      <c r="K7" s="107">
        <v>1</v>
      </c>
      <c r="L7" s="107">
        <v>93</v>
      </c>
      <c r="M7" s="107">
        <v>1</v>
      </c>
      <c r="N7" s="107">
        <v>95</v>
      </c>
      <c r="O7" s="107">
        <v>1</v>
      </c>
      <c r="P7" s="107">
        <v>90</v>
      </c>
      <c r="Q7" s="107">
        <v>1</v>
      </c>
      <c r="R7" s="108"/>
      <c r="S7" s="109">
        <f t="shared" ref="S7:S17" si="0">95*(B7*C7+D7*E7+F7*G7+H7*I7+J7*K7+L7*M7+N7*O7+P7*Q7)/((C7+E7+G7+I7+K7+M7+O7+Q7)*100)+R7</f>
        <v>87.875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8" customFormat="1" ht="15.75" customHeight="1" x14ac:dyDescent="0.25">
      <c r="A8" s="116" t="s">
        <v>83</v>
      </c>
      <c r="B8" s="107">
        <v>90</v>
      </c>
      <c r="C8" s="107">
        <v>1</v>
      </c>
      <c r="D8" s="107">
        <v>95</v>
      </c>
      <c r="E8" s="107">
        <v>1</v>
      </c>
      <c r="F8" s="107">
        <v>95</v>
      </c>
      <c r="G8" s="107">
        <v>1</v>
      </c>
      <c r="H8" s="107">
        <v>90</v>
      </c>
      <c r="I8" s="107">
        <v>1</v>
      </c>
      <c r="J8" s="107">
        <v>90</v>
      </c>
      <c r="K8" s="107">
        <v>1</v>
      </c>
      <c r="L8" s="107">
        <v>93</v>
      </c>
      <c r="M8" s="107">
        <v>1</v>
      </c>
      <c r="N8" s="107">
        <v>95</v>
      </c>
      <c r="O8" s="107">
        <v>1</v>
      </c>
      <c r="P8" s="107">
        <v>90</v>
      </c>
      <c r="Q8" s="107">
        <v>1</v>
      </c>
      <c r="R8" s="108"/>
      <c r="S8" s="109">
        <f t="shared" si="0"/>
        <v>87.637500000000003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s="47" customFormat="1" ht="15.75" customHeight="1" x14ac:dyDescent="0.25">
      <c r="A9" s="116" t="s">
        <v>80</v>
      </c>
      <c r="B9" s="107">
        <v>70</v>
      </c>
      <c r="C9" s="107">
        <v>1</v>
      </c>
      <c r="D9" s="107">
        <v>95</v>
      </c>
      <c r="E9" s="107">
        <v>1</v>
      </c>
      <c r="F9" s="107">
        <v>95</v>
      </c>
      <c r="G9" s="107">
        <v>1</v>
      </c>
      <c r="H9" s="107">
        <v>90</v>
      </c>
      <c r="I9" s="107">
        <v>1</v>
      </c>
      <c r="J9" s="107">
        <v>90</v>
      </c>
      <c r="K9" s="107">
        <v>1</v>
      </c>
      <c r="L9" s="107">
        <v>93</v>
      </c>
      <c r="M9" s="107">
        <v>1</v>
      </c>
      <c r="N9" s="107">
        <v>95</v>
      </c>
      <c r="O9" s="107">
        <v>1</v>
      </c>
      <c r="P9" s="107">
        <v>90</v>
      </c>
      <c r="Q9" s="107">
        <v>1</v>
      </c>
      <c r="R9" s="108"/>
      <c r="S9" s="109">
        <f t="shared" si="0"/>
        <v>85.262500000000003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8" customFormat="1" ht="15.75" customHeight="1" x14ac:dyDescent="0.25">
      <c r="A10" s="116" t="s">
        <v>79</v>
      </c>
      <c r="B10" s="107">
        <v>66</v>
      </c>
      <c r="C10" s="107">
        <v>1</v>
      </c>
      <c r="D10" s="107">
        <v>80</v>
      </c>
      <c r="E10" s="107">
        <v>1</v>
      </c>
      <c r="F10" s="107">
        <v>79</v>
      </c>
      <c r="G10" s="107">
        <v>1</v>
      </c>
      <c r="H10" s="107">
        <v>76</v>
      </c>
      <c r="I10" s="107">
        <v>1</v>
      </c>
      <c r="J10" s="107">
        <v>76</v>
      </c>
      <c r="K10" s="107">
        <v>1</v>
      </c>
      <c r="L10" s="107">
        <v>75</v>
      </c>
      <c r="M10" s="107">
        <v>1</v>
      </c>
      <c r="N10" s="107">
        <v>80</v>
      </c>
      <c r="O10" s="107">
        <v>1</v>
      </c>
      <c r="P10" s="107">
        <v>75</v>
      </c>
      <c r="Q10" s="107">
        <v>1</v>
      </c>
      <c r="R10" s="108"/>
      <c r="S10" s="109">
        <f t="shared" si="0"/>
        <v>72.081249999999997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8" customFormat="1" ht="15.75" customHeight="1" x14ac:dyDescent="0.25">
      <c r="A11" s="116" t="s">
        <v>91</v>
      </c>
      <c r="B11" s="107">
        <v>66</v>
      </c>
      <c r="C11" s="107">
        <v>1</v>
      </c>
      <c r="D11" s="107">
        <v>75</v>
      </c>
      <c r="E11" s="107">
        <v>1</v>
      </c>
      <c r="F11" s="107">
        <v>75</v>
      </c>
      <c r="G11" s="107">
        <v>1</v>
      </c>
      <c r="H11" s="107">
        <v>73</v>
      </c>
      <c r="I11" s="107">
        <v>1</v>
      </c>
      <c r="J11" s="107">
        <v>73</v>
      </c>
      <c r="K11" s="107">
        <v>1</v>
      </c>
      <c r="L11" s="107">
        <v>75</v>
      </c>
      <c r="M11" s="107">
        <v>1</v>
      </c>
      <c r="N11" s="107">
        <v>72</v>
      </c>
      <c r="O11" s="107">
        <v>1</v>
      </c>
      <c r="P11" s="107">
        <v>75</v>
      </c>
      <c r="Q11" s="107">
        <v>1</v>
      </c>
      <c r="R11" s="108"/>
      <c r="S11" s="109">
        <f t="shared" si="0"/>
        <v>69.349999999999994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s="8" customFormat="1" ht="15.75" customHeight="1" x14ac:dyDescent="0.25">
      <c r="A12" s="116" t="s">
        <v>99</v>
      </c>
      <c r="B12" s="107">
        <v>66</v>
      </c>
      <c r="C12" s="107">
        <v>1</v>
      </c>
      <c r="D12" s="107">
        <v>70</v>
      </c>
      <c r="E12" s="107">
        <v>1</v>
      </c>
      <c r="F12" s="107">
        <v>72</v>
      </c>
      <c r="G12" s="107">
        <v>1</v>
      </c>
      <c r="H12" s="107">
        <v>74</v>
      </c>
      <c r="I12" s="107">
        <v>1</v>
      </c>
      <c r="J12" s="107">
        <v>74</v>
      </c>
      <c r="K12" s="107">
        <v>1</v>
      </c>
      <c r="L12" s="107">
        <v>77</v>
      </c>
      <c r="M12" s="107">
        <v>1</v>
      </c>
      <c r="N12" s="107">
        <v>72</v>
      </c>
      <c r="O12" s="107">
        <v>1</v>
      </c>
      <c r="P12" s="107">
        <v>75</v>
      </c>
      <c r="Q12" s="107">
        <v>1</v>
      </c>
      <c r="R12" s="108"/>
      <c r="S12" s="109">
        <f t="shared" si="0"/>
        <v>68.875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s="47" customFormat="1" ht="15.75" customHeight="1" x14ac:dyDescent="0.25">
      <c r="A13" s="116" t="s">
        <v>89</v>
      </c>
      <c r="B13" s="107">
        <v>66</v>
      </c>
      <c r="C13" s="107">
        <v>1</v>
      </c>
      <c r="D13" s="107">
        <v>75</v>
      </c>
      <c r="E13" s="107">
        <v>1</v>
      </c>
      <c r="F13" s="107">
        <v>70</v>
      </c>
      <c r="G13" s="107">
        <v>1</v>
      </c>
      <c r="H13" s="107">
        <v>72</v>
      </c>
      <c r="I13" s="107">
        <v>1</v>
      </c>
      <c r="J13" s="107">
        <v>72</v>
      </c>
      <c r="K13" s="107">
        <v>1</v>
      </c>
      <c r="L13" s="107">
        <v>75</v>
      </c>
      <c r="M13" s="107">
        <v>1</v>
      </c>
      <c r="N13" s="107">
        <v>75</v>
      </c>
      <c r="O13" s="107">
        <v>1</v>
      </c>
      <c r="P13" s="107">
        <v>74</v>
      </c>
      <c r="Q13" s="107">
        <v>1</v>
      </c>
      <c r="R13" s="108"/>
      <c r="S13" s="109">
        <f t="shared" si="0"/>
        <v>68.756249999999994</v>
      </c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8" customFormat="1" ht="15.75" customHeight="1" x14ac:dyDescent="0.25">
      <c r="A14" s="116" t="s">
        <v>92</v>
      </c>
      <c r="B14" s="107">
        <v>66</v>
      </c>
      <c r="C14" s="107">
        <v>1</v>
      </c>
      <c r="D14" s="107">
        <v>69</v>
      </c>
      <c r="E14" s="107">
        <v>1</v>
      </c>
      <c r="F14" s="107">
        <v>69</v>
      </c>
      <c r="G14" s="107">
        <v>1</v>
      </c>
      <c r="H14" s="107">
        <v>74</v>
      </c>
      <c r="I14" s="107">
        <v>1</v>
      </c>
      <c r="J14" s="107">
        <v>74</v>
      </c>
      <c r="K14" s="107">
        <v>1</v>
      </c>
      <c r="L14" s="107">
        <v>75</v>
      </c>
      <c r="M14" s="107">
        <v>1</v>
      </c>
      <c r="N14" s="107">
        <v>67</v>
      </c>
      <c r="O14" s="107">
        <v>1</v>
      </c>
      <c r="P14" s="107">
        <v>76</v>
      </c>
      <c r="Q14" s="107">
        <v>1</v>
      </c>
      <c r="R14" s="108"/>
      <c r="S14" s="109">
        <f t="shared" si="0"/>
        <v>67.6875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8" customFormat="1" ht="15.75" customHeight="1" x14ac:dyDescent="0.25">
      <c r="A15" s="116" t="s">
        <v>93</v>
      </c>
      <c r="B15" s="107">
        <v>66</v>
      </c>
      <c r="C15" s="107">
        <v>1</v>
      </c>
      <c r="D15" s="107">
        <v>69</v>
      </c>
      <c r="E15" s="107">
        <v>1</v>
      </c>
      <c r="F15" s="107">
        <v>69</v>
      </c>
      <c r="G15" s="107">
        <v>1</v>
      </c>
      <c r="H15" s="107">
        <v>74</v>
      </c>
      <c r="I15" s="107">
        <v>1</v>
      </c>
      <c r="J15" s="107">
        <v>74</v>
      </c>
      <c r="K15" s="107">
        <v>1</v>
      </c>
      <c r="L15" s="107">
        <v>75</v>
      </c>
      <c r="M15" s="107">
        <v>1</v>
      </c>
      <c r="N15" s="107">
        <v>67</v>
      </c>
      <c r="O15" s="107">
        <v>1</v>
      </c>
      <c r="P15" s="107">
        <v>76</v>
      </c>
      <c r="Q15" s="107">
        <v>1</v>
      </c>
      <c r="R15" s="108"/>
      <c r="S15" s="109">
        <f t="shared" si="0"/>
        <v>67.6875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8" customFormat="1" ht="15.75" customHeight="1" x14ac:dyDescent="0.25">
      <c r="A16" s="49" t="s">
        <v>82</v>
      </c>
      <c r="B16" s="96">
        <v>66</v>
      </c>
      <c r="C16" s="96">
        <v>1</v>
      </c>
      <c r="D16" s="96">
        <v>75</v>
      </c>
      <c r="E16" s="96">
        <v>1</v>
      </c>
      <c r="F16" s="96">
        <v>75</v>
      </c>
      <c r="G16" s="96">
        <v>1</v>
      </c>
      <c r="H16" s="96">
        <v>70</v>
      </c>
      <c r="I16" s="96">
        <v>1</v>
      </c>
      <c r="J16" s="96">
        <v>70</v>
      </c>
      <c r="K16" s="96">
        <v>1</v>
      </c>
      <c r="L16" s="96">
        <v>70</v>
      </c>
      <c r="M16" s="96">
        <v>1</v>
      </c>
      <c r="N16" s="96">
        <v>72</v>
      </c>
      <c r="O16" s="96">
        <v>1</v>
      </c>
      <c r="P16" s="96">
        <v>70</v>
      </c>
      <c r="Q16" s="96">
        <v>1</v>
      </c>
      <c r="R16" s="99"/>
      <c r="S16" s="29">
        <f t="shared" si="0"/>
        <v>67.45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8" customFormat="1" ht="15.75" customHeight="1" x14ac:dyDescent="0.25">
      <c r="A17" s="49" t="s">
        <v>84</v>
      </c>
      <c r="B17" s="96">
        <v>66</v>
      </c>
      <c r="C17" s="96">
        <v>1</v>
      </c>
      <c r="D17" s="96">
        <v>80</v>
      </c>
      <c r="E17" s="96">
        <v>1</v>
      </c>
      <c r="F17" s="96">
        <v>75</v>
      </c>
      <c r="G17" s="96">
        <v>1</v>
      </c>
      <c r="H17" s="96">
        <v>67</v>
      </c>
      <c r="I17" s="96">
        <v>1</v>
      </c>
      <c r="J17" s="96">
        <v>67</v>
      </c>
      <c r="K17" s="96">
        <v>1</v>
      </c>
      <c r="L17" s="96">
        <v>67</v>
      </c>
      <c r="M17" s="96">
        <v>1</v>
      </c>
      <c r="N17" s="96">
        <v>75</v>
      </c>
      <c r="O17" s="96">
        <v>1</v>
      </c>
      <c r="P17" s="96">
        <v>66</v>
      </c>
      <c r="Q17" s="96">
        <v>1</v>
      </c>
      <c r="R17" s="99"/>
      <c r="S17" s="29">
        <f t="shared" si="0"/>
        <v>66.856250000000003</v>
      </c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8" customFormat="1" ht="15.75" customHeight="1" x14ac:dyDescent="0.25">
      <c r="A18" s="49" t="s">
        <v>95</v>
      </c>
      <c r="B18" s="96">
        <v>66</v>
      </c>
      <c r="C18" s="96">
        <v>1</v>
      </c>
      <c r="D18" s="96">
        <v>69</v>
      </c>
      <c r="E18" s="96">
        <v>1</v>
      </c>
      <c r="F18" s="96">
        <v>65</v>
      </c>
      <c r="G18" s="96">
        <v>1</v>
      </c>
      <c r="H18" s="96">
        <v>73</v>
      </c>
      <c r="I18" s="96">
        <v>1</v>
      </c>
      <c r="J18" s="96">
        <v>73</v>
      </c>
      <c r="K18" s="96">
        <v>1</v>
      </c>
      <c r="L18" s="96">
        <v>75</v>
      </c>
      <c r="M18" s="96">
        <v>1</v>
      </c>
      <c r="N18" s="96">
        <v>67</v>
      </c>
      <c r="O18" s="96">
        <v>1</v>
      </c>
      <c r="P18" s="96">
        <v>75</v>
      </c>
      <c r="Q18" s="96">
        <v>1</v>
      </c>
      <c r="R18" s="99"/>
      <c r="S18" s="29">
        <f t="shared" ref="S18:S24" si="1">95*(B18*C18+D18*E18+F18*G18+H18*I18+J18*K18+L18*M18+N18*O18+P18*Q18)/((C18+E18+G18+I18+K18+M18+O18+Q18)*100)+R18</f>
        <v>66.856250000000003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8" customFormat="1" ht="15.75" customHeight="1" x14ac:dyDescent="0.25">
      <c r="A19" s="49" t="s">
        <v>88</v>
      </c>
      <c r="B19" s="96">
        <v>66</v>
      </c>
      <c r="C19" s="96">
        <v>1</v>
      </c>
      <c r="D19" s="96">
        <v>80</v>
      </c>
      <c r="E19" s="96">
        <v>1</v>
      </c>
      <c r="F19" s="96">
        <v>70</v>
      </c>
      <c r="G19" s="96">
        <v>1</v>
      </c>
      <c r="H19" s="96">
        <v>67</v>
      </c>
      <c r="I19" s="96">
        <v>1</v>
      </c>
      <c r="J19" s="96">
        <v>67</v>
      </c>
      <c r="K19" s="96">
        <v>1</v>
      </c>
      <c r="L19" s="96">
        <v>69</v>
      </c>
      <c r="M19" s="96">
        <v>1</v>
      </c>
      <c r="N19" s="96">
        <v>75</v>
      </c>
      <c r="O19" s="96">
        <v>1</v>
      </c>
      <c r="P19" s="96">
        <v>68</v>
      </c>
      <c r="Q19" s="96">
        <v>1</v>
      </c>
      <c r="R19" s="99"/>
      <c r="S19" s="29">
        <f t="shared" si="1"/>
        <v>66.737499999999997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8" customFormat="1" ht="15.75" customHeight="1" x14ac:dyDescent="0.25">
      <c r="A20" s="49" t="s">
        <v>90</v>
      </c>
      <c r="B20" s="96">
        <v>66</v>
      </c>
      <c r="C20" s="96">
        <v>1</v>
      </c>
      <c r="D20" s="96">
        <v>72</v>
      </c>
      <c r="E20" s="96">
        <v>1</v>
      </c>
      <c r="F20" s="96">
        <v>72</v>
      </c>
      <c r="G20" s="96">
        <v>1</v>
      </c>
      <c r="H20" s="96">
        <v>70</v>
      </c>
      <c r="I20" s="96">
        <v>1</v>
      </c>
      <c r="J20" s="96">
        <v>70</v>
      </c>
      <c r="K20" s="96">
        <v>1</v>
      </c>
      <c r="L20" s="96">
        <v>70</v>
      </c>
      <c r="M20" s="96">
        <v>1</v>
      </c>
      <c r="N20" s="96">
        <v>72</v>
      </c>
      <c r="O20" s="96">
        <v>1</v>
      </c>
      <c r="P20" s="96">
        <v>70</v>
      </c>
      <c r="Q20" s="96">
        <v>1</v>
      </c>
      <c r="R20" s="99"/>
      <c r="S20" s="29">
        <f t="shared" si="1"/>
        <v>66.737499999999997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8" customFormat="1" ht="15.75" customHeight="1" x14ac:dyDescent="0.25">
      <c r="A21" s="49" t="s">
        <v>94</v>
      </c>
      <c r="B21" s="96">
        <v>66</v>
      </c>
      <c r="C21" s="96">
        <v>1</v>
      </c>
      <c r="D21" s="96">
        <v>75</v>
      </c>
      <c r="E21" s="96">
        <v>1</v>
      </c>
      <c r="F21" s="96">
        <v>70</v>
      </c>
      <c r="G21" s="96">
        <v>1</v>
      </c>
      <c r="H21" s="96">
        <v>69</v>
      </c>
      <c r="I21" s="96">
        <v>1</v>
      </c>
      <c r="J21" s="96">
        <v>69</v>
      </c>
      <c r="K21" s="96">
        <v>1</v>
      </c>
      <c r="L21" s="96">
        <v>69</v>
      </c>
      <c r="M21" s="96">
        <v>1</v>
      </c>
      <c r="N21" s="96">
        <v>75</v>
      </c>
      <c r="O21" s="96">
        <v>1</v>
      </c>
      <c r="P21" s="96">
        <v>68</v>
      </c>
      <c r="Q21" s="96">
        <v>1</v>
      </c>
      <c r="R21" s="99"/>
      <c r="S21" s="29">
        <f t="shared" si="1"/>
        <v>66.618750000000006</v>
      </c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8" customFormat="1" ht="15.75" customHeight="1" x14ac:dyDescent="0.25">
      <c r="A22" s="49" t="s">
        <v>87</v>
      </c>
      <c r="B22" s="96">
        <v>66</v>
      </c>
      <c r="C22" s="96">
        <v>1</v>
      </c>
      <c r="D22" s="96">
        <v>75</v>
      </c>
      <c r="E22" s="96">
        <v>1</v>
      </c>
      <c r="F22" s="96">
        <v>72</v>
      </c>
      <c r="G22" s="96">
        <v>1</v>
      </c>
      <c r="H22" s="96">
        <v>68</v>
      </c>
      <c r="I22" s="96">
        <v>1</v>
      </c>
      <c r="J22" s="96">
        <v>68</v>
      </c>
      <c r="K22" s="96">
        <v>1</v>
      </c>
      <c r="L22" s="96">
        <v>69</v>
      </c>
      <c r="M22" s="96">
        <v>1</v>
      </c>
      <c r="N22" s="96">
        <v>75</v>
      </c>
      <c r="O22" s="96">
        <v>1</v>
      </c>
      <c r="P22" s="96">
        <v>67</v>
      </c>
      <c r="Q22" s="96">
        <v>1</v>
      </c>
      <c r="R22" s="99"/>
      <c r="S22" s="29">
        <f t="shared" si="1"/>
        <v>66.5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8" customFormat="1" ht="15.75" customHeight="1" x14ac:dyDescent="0.25">
      <c r="A23" s="49" t="s">
        <v>96</v>
      </c>
      <c r="B23" s="96">
        <v>66</v>
      </c>
      <c r="C23" s="96">
        <v>1</v>
      </c>
      <c r="D23" s="96">
        <v>69</v>
      </c>
      <c r="E23" s="96">
        <v>1</v>
      </c>
      <c r="F23" s="96">
        <v>65</v>
      </c>
      <c r="G23" s="96">
        <v>1</v>
      </c>
      <c r="H23" s="96">
        <v>71</v>
      </c>
      <c r="I23" s="96">
        <v>1</v>
      </c>
      <c r="J23" s="96">
        <v>71</v>
      </c>
      <c r="K23" s="96">
        <v>1</v>
      </c>
      <c r="L23" s="96">
        <v>70</v>
      </c>
      <c r="M23" s="96">
        <v>1</v>
      </c>
      <c r="N23" s="96">
        <v>67</v>
      </c>
      <c r="O23" s="96">
        <v>1</v>
      </c>
      <c r="P23" s="96">
        <v>70</v>
      </c>
      <c r="Q23" s="96">
        <v>1</v>
      </c>
      <c r="R23" s="99"/>
      <c r="S23" s="29">
        <f t="shared" si="1"/>
        <v>65.193749999999994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8" customFormat="1" ht="15.75" customHeight="1" x14ac:dyDescent="0.25">
      <c r="A24" s="49" t="s">
        <v>97</v>
      </c>
      <c r="B24" s="96">
        <v>66</v>
      </c>
      <c r="C24" s="96">
        <v>1</v>
      </c>
      <c r="D24" s="96">
        <v>69</v>
      </c>
      <c r="E24" s="96">
        <v>1</v>
      </c>
      <c r="F24" s="96">
        <v>65</v>
      </c>
      <c r="G24" s="96">
        <v>1</v>
      </c>
      <c r="H24" s="96">
        <v>66</v>
      </c>
      <c r="I24" s="96">
        <v>1</v>
      </c>
      <c r="J24" s="96">
        <v>66</v>
      </c>
      <c r="K24" s="96">
        <v>1</v>
      </c>
      <c r="L24" s="96">
        <v>68</v>
      </c>
      <c r="M24" s="96">
        <v>1</v>
      </c>
      <c r="N24" s="96">
        <v>65</v>
      </c>
      <c r="O24" s="96">
        <v>1</v>
      </c>
      <c r="P24" s="96">
        <v>67</v>
      </c>
      <c r="Q24" s="96">
        <v>1</v>
      </c>
      <c r="R24" s="99"/>
      <c r="S24" s="29">
        <f t="shared" si="1"/>
        <v>63.174999999999997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47" customFormat="1" ht="15.75" customHeight="1" x14ac:dyDescent="0.25">
      <c r="A25" s="49" t="s">
        <v>81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9"/>
      <c r="S25" s="2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8" customFormat="1" ht="15.75" customHeight="1" x14ac:dyDescent="0.25">
      <c r="A26" s="49" t="s">
        <v>85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9"/>
      <c r="S26" s="2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8" customFormat="1" ht="15.75" customHeight="1" x14ac:dyDescent="0.25">
      <c r="A27" s="49" t="s">
        <v>86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9"/>
      <c r="S27" s="2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32" ht="13" x14ac:dyDescent="0.3">
      <c r="A30" s="3" t="s">
        <v>13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5">
        <f>AVERAGE(S7:S27)</f>
        <v>70.629861111111097</v>
      </c>
      <c r="T30" s="6"/>
    </row>
    <row r="31" spans="1:32" ht="13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6"/>
    </row>
    <row r="32" spans="1:32" ht="13" x14ac:dyDescent="0.3">
      <c r="A32" s="2" t="s">
        <v>14</v>
      </c>
      <c r="B32" s="2">
        <f>COUNTA(A1:A50)-4</f>
        <v>21</v>
      </c>
      <c r="C32" s="2">
        <f>B32*0.4</f>
        <v>8.4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6"/>
    </row>
    <row r="33" spans="1:20" ht="13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3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3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13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13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</sheetData>
  <sortState xmlns:xlrd2="http://schemas.microsoft.com/office/spreadsheetml/2017/richdata2" ref="A7:S27">
    <sortCondition descending="1" ref="S7"/>
  </sortState>
  <mergeCells count="12">
    <mergeCell ref="R5:R6"/>
    <mergeCell ref="S5:S6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0866141732283472" right="0.70866141732283472" top="0.74803149606299213" bottom="0.74803149606299213" header="0.31496062992125978" footer="0.31496062992125978"/>
  <pageSetup paperSize="9" scale="8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S24"/>
  <sheetViews>
    <sheetView zoomScale="70" zoomScaleNormal="70" workbookViewId="0">
      <selection activeCell="D8" sqref="D8"/>
    </sheetView>
  </sheetViews>
  <sheetFormatPr defaultRowHeight="13" x14ac:dyDescent="0.3"/>
  <cols>
    <col min="1" max="1" width="34.453125" style="6" customWidth="1"/>
    <col min="2" max="2" width="8.90625" style="6" customWidth="1"/>
    <col min="3" max="3" width="9.90625" style="6" customWidth="1"/>
    <col min="4" max="4" width="6.6328125" style="6" customWidth="1"/>
    <col min="5" max="5" width="7.08984375" style="6" customWidth="1"/>
    <col min="6" max="6" width="6.90625" style="6" customWidth="1"/>
    <col min="7" max="11" width="7" style="6" customWidth="1"/>
    <col min="12" max="17" width="7.54296875" style="6" customWidth="1"/>
    <col min="18" max="18" width="6.453125" style="6" customWidth="1"/>
    <col min="19" max="19" width="11.90625" style="6" bestFit="1" customWidth="1"/>
    <col min="20" max="256" width="9.08984375" style="6" customWidth="1"/>
    <col min="257" max="257" width="15.90625" style="6" customWidth="1"/>
    <col min="258" max="258" width="6.453125" style="6" customWidth="1"/>
    <col min="259" max="259" width="7.54296875" style="6" bestFit="1" customWidth="1"/>
    <col min="260" max="260" width="6.6328125" style="6" customWidth="1"/>
    <col min="261" max="261" width="7.08984375" style="6" customWidth="1"/>
    <col min="262" max="262" width="6.90625" style="6" customWidth="1"/>
    <col min="263" max="267" width="7" style="6" customWidth="1"/>
    <col min="268" max="273" width="7.54296875" style="6" customWidth="1"/>
    <col min="274" max="274" width="6.453125" style="6" customWidth="1"/>
    <col min="275" max="275" width="11.90625" style="6" bestFit="1" customWidth="1"/>
    <col min="276" max="512" width="9.08984375" style="6" customWidth="1"/>
    <col min="513" max="513" width="15.90625" style="6" customWidth="1"/>
    <col min="514" max="514" width="6.453125" style="6" customWidth="1"/>
    <col min="515" max="515" width="7.54296875" style="6" bestFit="1" customWidth="1"/>
    <col min="516" max="516" width="6.6328125" style="6" customWidth="1"/>
    <col min="517" max="517" width="7.08984375" style="6" customWidth="1"/>
    <col min="518" max="518" width="6.90625" style="6" customWidth="1"/>
    <col min="519" max="523" width="7" style="6" customWidth="1"/>
    <col min="524" max="529" width="7.54296875" style="6" customWidth="1"/>
    <col min="530" max="530" width="6.453125" style="6" customWidth="1"/>
    <col min="531" max="531" width="11.90625" style="6" bestFit="1" customWidth="1"/>
    <col min="532" max="768" width="9.08984375" style="6" customWidth="1"/>
    <col min="769" max="769" width="15.90625" style="6" customWidth="1"/>
    <col min="770" max="770" width="6.453125" style="6" customWidth="1"/>
    <col min="771" max="771" width="7.54296875" style="6" bestFit="1" customWidth="1"/>
    <col min="772" max="772" width="6.6328125" style="6" customWidth="1"/>
    <col min="773" max="773" width="7.08984375" style="6" customWidth="1"/>
    <col min="774" max="774" width="6.90625" style="6" customWidth="1"/>
    <col min="775" max="779" width="7" style="6" customWidth="1"/>
    <col min="780" max="785" width="7.54296875" style="6" customWidth="1"/>
    <col min="786" max="786" width="6.453125" style="6" customWidth="1"/>
    <col min="787" max="787" width="11.90625" style="6" bestFit="1" customWidth="1"/>
    <col min="788" max="1024" width="9.08984375" style="6" customWidth="1"/>
    <col min="1025" max="1025" width="15.90625" style="6" customWidth="1"/>
    <col min="1026" max="1026" width="6.453125" style="6" customWidth="1"/>
    <col min="1027" max="1027" width="7.54296875" style="6" bestFit="1" customWidth="1"/>
    <col min="1028" max="1028" width="6.6328125" style="6" customWidth="1"/>
    <col min="1029" max="1029" width="7.08984375" style="6" customWidth="1"/>
    <col min="1030" max="1030" width="6.90625" style="6" customWidth="1"/>
    <col min="1031" max="1035" width="7" style="6" customWidth="1"/>
    <col min="1036" max="1041" width="7.54296875" style="6" customWidth="1"/>
    <col min="1042" max="1042" width="6.453125" style="6" customWidth="1"/>
    <col min="1043" max="1043" width="11.90625" style="6" bestFit="1" customWidth="1"/>
    <col min="1044" max="1280" width="9.08984375" style="6" customWidth="1"/>
    <col min="1281" max="1281" width="15.90625" style="6" customWidth="1"/>
    <col min="1282" max="1282" width="6.453125" style="6" customWidth="1"/>
    <col min="1283" max="1283" width="7.54296875" style="6" bestFit="1" customWidth="1"/>
    <col min="1284" max="1284" width="6.6328125" style="6" customWidth="1"/>
    <col min="1285" max="1285" width="7.08984375" style="6" customWidth="1"/>
    <col min="1286" max="1286" width="6.90625" style="6" customWidth="1"/>
    <col min="1287" max="1291" width="7" style="6" customWidth="1"/>
    <col min="1292" max="1297" width="7.54296875" style="6" customWidth="1"/>
    <col min="1298" max="1298" width="6.453125" style="6" customWidth="1"/>
    <col min="1299" max="1299" width="11.90625" style="6" bestFit="1" customWidth="1"/>
    <col min="1300" max="1536" width="9.08984375" style="6" customWidth="1"/>
    <col min="1537" max="1537" width="15.90625" style="6" customWidth="1"/>
    <col min="1538" max="1538" width="6.453125" style="6" customWidth="1"/>
    <col min="1539" max="1539" width="7.54296875" style="6" bestFit="1" customWidth="1"/>
    <col min="1540" max="1540" width="6.6328125" style="6" customWidth="1"/>
    <col min="1541" max="1541" width="7.08984375" style="6" customWidth="1"/>
    <col min="1542" max="1542" width="6.90625" style="6" customWidth="1"/>
    <col min="1543" max="1547" width="7" style="6" customWidth="1"/>
    <col min="1548" max="1553" width="7.54296875" style="6" customWidth="1"/>
    <col min="1554" max="1554" width="6.453125" style="6" customWidth="1"/>
    <col min="1555" max="1555" width="11.90625" style="6" bestFit="1" customWidth="1"/>
    <col min="1556" max="1792" width="9.08984375" style="6" customWidth="1"/>
    <col min="1793" max="1793" width="15.90625" style="6" customWidth="1"/>
    <col min="1794" max="1794" width="6.453125" style="6" customWidth="1"/>
    <col min="1795" max="1795" width="7.54296875" style="6" bestFit="1" customWidth="1"/>
    <col min="1796" max="1796" width="6.6328125" style="6" customWidth="1"/>
    <col min="1797" max="1797" width="7.08984375" style="6" customWidth="1"/>
    <col min="1798" max="1798" width="6.90625" style="6" customWidth="1"/>
    <col min="1799" max="1803" width="7" style="6" customWidth="1"/>
    <col min="1804" max="1809" width="7.54296875" style="6" customWidth="1"/>
    <col min="1810" max="1810" width="6.453125" style="6" customWidth="1"/>
    <col min="1811" max="1811" width="11.90625" style="6" bestFit="1" customWidth="1"/>
    <col min="1812" max="2048" width="9.08984375" style="6" customWidth="1"/>
    <col min="2049" max="2049" width="15.90625" style="6" customWidth="1"/>
    <col min="2050" max="2050" width="6.453125" style="6" customWidth="1"/>
    <col min="2051" max="2051" width="7.54296875" style="6" bestFit="1" customWidth="1"/>
    <col min="2052" max="2052" width="6.6328125" style="6" customWidth="1"/>
    <col min="2053" max="2053" width="7.08984375" style="6" customWidth="1"/>
    <col min="2054" max="2054" width="6.90625" style="6" customWidth="1"/>
    <col min="2055" max="2059" width="7" style="6" customWidth="1"/>
    <col min="2060" max="2065" width="7.54296875" style="6" customWidth="1"/>
    <col min="2066" max="2066" width="6.453125" style="6" customWidth="1"/>
    <col min="2067" max="2067" width="11.90625" style="6" bestFit="1" customWidth="1"/>
    <col min="2068" max="2304" width="9.08984375" style="6" customWidth="1"/>
    <col min="2305" max="2305" width="15.90625" style="6" customWidth="1"/>
    <col min="2306" max="2306" width="6.453125" style="6" customWidth="1"/>
    <col min="2307" max="2307" width="7.54296875" style="6" bestFit="1" customWidth="1"/>
    <col min="2308" max="2308" width="6.6328125" style="6" customWidth="1"/>
    <col min="2309" max="2309" width="7.08984375" style="6" customWidth="1"/>
    <col min="2310" max="2310" width="6.90625" style="6" customWidth="1"/>
    <col min="2311" max="2315" width="7" style="6" customWidth="1"/>
    <col min="2316" max="2321" width="7.54296875" style="6" customWidth="1"/>
    <col min="2322" max="2322" width="6.453125" style="6" customWidth="1"/>
    <col min="2323" max="2323" width="11.90625" style="6" bestFit="1" customWidth="1"/>
    <col min="2324" max="2560" width="9.08984375" style="6" customWidth="1"/>
    <col min="2561" max="2561" width="15.90625" style="6" customWidth="1"/>
    <col min="2562" max="2562" width="6.453125" style="6" customWidth="1"/>
    <col min="2563" max="2563" width="7.54296875" style="6" bestFit="1" customWidth="1"/>
    <col min="2564" max="2564" width="6.6328125" style="6" customWidth="1"/>
    <col min="2565" max="2565" width="7.08984375" style="6" customWidth="1"/>
    <col min="2566" max="2566" width="6.90625" style="6" customWidth="1"/>
    <col min="2567" max="2571" width="7" style="6" customWidth="1"/>
    <col min="2572" max="2577" width="7.54296875" style="6" customWidth="1"/>
    <col min="2578" max="2578" width="6.453125" style="6" customWidth="1"/>
    <col min="2579" max="2579" width="11.90625" style="6" bestFit="1" customWidth="1"/>
    <col min="2580" max="2816" width="9.08984375" style="6" customWidth="1"/>
    <col min="2817" max="2817" width="15.90625" style="6" customWidth="1"/>
    <col min="2818" max="2818" width="6.453125" style="6" customWidth="1"/>
    <col min="2819" max="2819" width="7.54296875" style="6" bestFit="1" customWidth="1"/>
    <col min="2820" max="2820" width="6.6328125" style="6" customWidth="1"/>
    <col min="2821" max="2821" width="7.08984375" style="6" customWidth="1"/>
    <col min="2822" max="2822" width="6.90625" style="6" customWidth="1"/>
    <col min="2823" max="2827" width="7" style="6" customWidth="1"/>
    <col min="2828" max="2833" width="7.54296875" style="6" customWidth="1"/>
    <col min="2834" max="2834" width="6.453125" style="6" customWidth="1"/>
    <col min="2835" max="2835" width="11.90625" style="6" bestFit="1" customWidth="1"/>
    <col min="2836" max="3072" width="9.08984375" style="6" customWidth="1"/>
    <col min="3073" max="3073" width="15.90625" style="6" customWidth="1"/>
    <col min="3074" max="3074" width="6.453125" style="6" customWidth="1"/>
    <col min="3075" max="3075" width="7.54296875" style="6" bestFit="1" customWidth="1"/>
    <col min="3076" max="3076" width="6.6328125" style="6" customWidth="1"/>
    <col min="3077" max="3077" width="7.08984375" style="6" customWidth="1"/>
    <col min="3078" max="3078" width="6.90625" style="6" customWidth="1"/>
    <col min="3079" max="3083" width="7" style="6" customWidth="1"/>
    <col min="3084" max="3089" width="7.54296875" style="6" customWidth="1"/>
    <col min="3090" max="3090" width="6.453125" style="6" customWidth="1"/>
    <col min="3091" max="3091" width="11.90625" style="6" bestFit="1" customWidth="1"/>
    <col min="3092" max="3328" width="9.08984375" style="6" customWidth="1"/>
    <col min="3329" max="3329" width="15.90625" style="6" customWidth="1"/>
    <col min="3330" max="3330" width="6.453125" style="6" customWidth="1"/>
    <col min="3331" max="3331" width="7.54296875" style="6" bestFit="1" customWidth="1"/>
    <col min="3332" max="3332" width="6.6328125" style="6" customWidth="1"/>
    <col min="3333" max="3333" width="7.08984375" style="6" customWidth="1"/>
    <col min="3334" max="3334" width="6.90625" style="6" customWidth="1"/>
    <col min="3335" max="3339" width="7" style="6" customWidth="1"/>
    <col min="3340" max="3345" width="7.54296875" style="6" customWidth="1"/>
    <col min="3346" max="3346" width="6.453125" style="6" customWidth="1"/>
    <col min="3347" max="3347" width="11.90625" style="6" bestFit="1" customWidth="1"/>
    <col min="3348" max="3584" width="9.08984375" style="6" customWidth="1"/>
    <col min="3585" max="3585" width="15.90625" style="6" customWidth="1"/>
    <col min="3586" max="3586" width="6.453125" style="6" customWidth="1"/>
    <col min="3587" max="3587" width="7.54296875" style="6" bestFit="1" customWidth="1"/>
    <col min="3588" max="3588" width="6.6328125" style="6" customWidth="1"/>
    <col min="3589" max="3589" width="7.08984375" style="6" customWidth="1"/>
    <col min="3590" max="3590" width="6.90625" style="6" customWidth="1"/>
    <col min="3591" max="3595" width="7" style="6" customWidth="1"/>
    <col min="3596" max="3601" width="7.54296875" style="6" customWidth="1"/>
    <col min="3602" max="3602" width="6.453125" style="6" customWidth="1"/>
    <col min="3603" max="3603" width="11.90625" style="6" bestFit="1" customWidth="1"/>
    <col min="3604" max="3840" width="9.08984375" style="6" customWidth="1"/>
    <col min="3841" max="3841" width="15.90625" style="6" customWidth="1"/>
    <col min="3842" max="3842" width="6.453125" style="6" customWidth="1"/>
    <col min="3843" max="3843" width="7.54296875" style="6" bestFit="1" customWidth="1"/>
    <col min="3844" max="3844" width="6.6328125" style="6" customWidth="1"/>
    <col min="3845" max="3845" width="7.08984375" style="6" customWidth="1"/>
    <col min="3846" max="3846" width="6.90625" style="6" customWidth="1"/>
    <col min="3847" max="3851" width="7" style="6" customWidth="1"/>
    <col min="3852" max="3857" width="7.54296875" style="6" customWidth="1"/>
    <col min="3858" max="3858" width="6.453125" style="6" customWidth="1"/>
    <col min="3859" max="3859" width="11.90625" style="6" bestFit="1" customWidth="1"/>
    <col min="3860" max="4096" width="9.08984375" style="6" customWidth="1"/>
    <col min="4097" max="4097" width="15.90625" style="6" customWidth="1"/>
    <col min="4098" max="4098" width="6.453125" style="6" customWidth="1"/>
    <col min="4099" max="4099" width="7.54296875" style="6" bestFit="1" customWidth="1"/>
    <col min="4100" max="4100" width="6.6328125" style="6" customWidth="1"/>
    <col min="4101" max="4101" width="7.08984375" style="6" customWidth="1"/>
    <col min="4102" max="4102" width="6.90625" style="6" customWidth="1"/>
    <col min="4103" max="4107" width="7" style="6" customWidth="1"/>
    <col min="4108" max="4113" width="7.54296875" style="6" customWidth="1"/>
    <col min="4114" max="4114" width="6.453125" style="6" customWidth="1"/>
    <col min="4115" max="4115" width="11.90625" style="6" bestFit="1" customWidth="1"/>
    <col min="4116" max="4352" width="9.08984375" style="6" customWidth="1"/>
    <col min="4353" max="4353" width="15.90625" style="6" customWidth="1"/>
    <col min="4354" max="4354" width="6.453125" style="6" customWidth="1"/>
    <col min="4355" max="4355" width="7.54296875" style="6" bestFit="1" customWidth="1"/>
    <col min="4356" max="4356" width="6.6328125" style="6" customWidth="1"/>
    <col min="4357" max="4357" width="7.08984375" style="6" customWidth="1"/>
    <col min="4358" max="4358" width="6.90625" style="6" customWidth="1"/>
    <col min="4359" max="4363" width="7" style="6" customWidth="1"/>
    <col min="4364" max="4369" width="7.54296875" style="6" customWidth="1"/>
    <col min="4370" max="4370" width="6.453125" style="6" customWidth="1"/>
    <col min="4371" max="4371" width="11.90625" style="6" bestFit="1" customWidth="1"/>
    <col min="4372" max="4608" width="9.08984375" style="6" customWidth="1"/>
    <col min="4609" max="4609" width="15.90625" style="6" customWidth="1"/>
    <col min="4610" max="4610" width="6.453125" style="6" customWidth="1"/>
    <col min="4611" max="4611" width="7.54296875" style="6" bestFit="1" customWidth="1"/>
    <col min="4612" max="4612" width="6.6328125" style="6" customWidth="1"/>
    <col min="4613" max="4613" width="7.08984375" style="6" customWidth="1"/>
    <col min="4614" max="4614" width="6.90625" style="6" customWidth="1"/>
    <col min="4615" max="4619" width="7" style="6" customWidth="1"/>
    <col min="4620" max="4625" width="7.54296875" style="6" customWidth="1"/>
    <col min="4626" max="4626" width="6.453125" style="6" customWidth="1"/>
    <col min="4627" max="4627" width="11.90625" style="6" bestFit="1" customWidth="1"/>
    <col min="4628" max="4864" width="9.08984375" style="6" customWidth="1"/>
    <col min="4865" max="4865" width="15.90625" style="6" customWidth="1"/>
    <col min="4866" max="4866" width="6.453125" style="6" customWidth="1"/>
    <col min="4867" max="4867" width="7.54296875" style="6" bestFit="1" customWidth="1"/>
    <col min="4868" max="4868" width="6.6328125" style="6" customWidth="1"/>
    <col min="4869" max="4869" width="7.08984375" style="6" customWidth="1"/>
    <col min="4870" max="4870" width="6.90625" style="6" customWidth="1"/>
    <col min="4871" max="4875" width="7" style="6" customWidth="1"/>
    <col min="4876" max="4881" width="7.54296875" style="6" customWidth="1"/>
    <col min="4882" max="4882" width="6.453125" style="6" customWidth="1"/>
    <col min="4883" max="4883" width="11.90625" style="6" bestFit="1" customWidth="1"/>
    <col min="4884" max="5120" width="9.08984375" style="6" customWidth="1"/>
    <col min="5121" max="5121" width="15.90625" style="6" customWidth="1"/>
    <col min="5122" max="5122" width="6.453125" style="6" customWidth="1"/>
    <col min="5123" max="5123" width="7.54296875" style="6" bestFit="1" customWidth="1"/>
    <col min="5124" max="5124" width="6.6328125" style="6" customWidth="1"/>
    <col min="5125" max="5125" width="7.08984375" style="6" customWidth="1"/>
    <col min="5126" max="5126" width="6.90625" style="6" customWidth="1"/>
    <col min="5127" max="5131" width="7" style="6" customWidth="1"/>
    <col min="5132" max="5137" width="7.54296875" style="6" customWidth="1"/>
    <col min="5138" max="5138" width="6.453125" style="6" customWidth="1"/>
    <col min="5139" max="5139" width="11.90625" style="6" bestFit="1" customWidth="1"/>
    <col min="5140" max="5376" width="9.08984375" style="6" customWidth="1"/>
    <col min="5377" max="5377" width="15.90625" style="6" customWidth="1"/>
    <col min="5378" max="5378" width="6.453125" style="6" customWidth="1"/>
    <col min="5379" max="5379" width="7.54296875" style="6" bestFit="1" customWidth="1"/>
    <col min="5380" max="5380" width="6.6328125" style="6" customWidth="1"/>
    <col min="5381" max="5381" width="7.08984375" style="6" customWidth="1"/>
    <col min="5382" max="5382" width="6.90625" style="6" customWidth="1"/>
    <col min="5383" max="5387" width="7" style="6" customWidth="1"/>
    <col min="5388" max="5393" width="7.54296875" style="6" customWidth="1"/>
    <col min="5394" max="5394" width="6.453125" style="6" customWidth="1"/>
    <col min="5395" max="5395" width="11.90625" style="6" bestFit="1" customWidth="1"/>
    <col min="5396" max="5632" width="9.08984375" style="6" customWidth="1"/>
    <col min="5633" max="5633" width="15.90625" style="6" customWidth="1"/>
    <col min="5634" max="5634" width="6.453125" style="6" customWidth="1"/>
    <col min="5635" max="5635" width="7.54296875" style="6" bestFit="1" customWidth="1"/>
    <col min="5636" max="5636" width="6.6328125" style="6" customWidth="1"/>
    <col min="5637" max="5637" width="7.08984375" style="6" customWidth="1"/>
    <col min="5638" max="5638" width="6.90625" style="6" customWidth="1"/>
    <col min="5639" max="5643" width="7" style="6" customWidth="1"/>
    <col min="5644" max="5649" width="7.54296875" style="6" customWidth="1"/>
    <col min="5650" max="5650" width="6.453125" style="6" customWidth="1"/>
    <col min="5651" max="5651" width="11.90625" style="6" bestFit="1" customWidth="1"/>
    <col min="5652" max="5888" width="9.08984375" style="6" customWidth="1"/>
    <col min="5889" max="5889" width="15.90625" style="6" customWidth="1"/>
    <col min="5890" max="5890" width="6.453125" style="6" customWidth="1"/>
    <col min="5891" max="5891" width="7.54296875" style="6" bestFit="1" customWidth="1"/>
    <col min="5892" max="5892" width="6.6328125" style="6" customWidth="1"/>
    <col min="5893" max="5893" width="7.08984375" style="6" customWidth="1"/>
    <col min="5894" max="5894" width="6.90625" style="6" customWidth="1"/>
    <col min="5895" max="5899" width="7" style="6" customWidth="1"/>
    <col min="5900" max="5905" width="7.54296875" style="6" customWidth="1"/>
    <col min="5906" max="5906" width="6.453125" style="6" customWidth="1"/>
    <col min="5907" max="5907" width="11.90625" style="6" bestFit="1" customWidth="1"/>
    <col min="5908" max="6144" width="9.08984375" style="6" customWidth="1"/>
    <col min="6145" max="6145" width="15.90625" style="6" customWidth="1"/>
    <col min="6146" max="6146" width="6.453125" style="6" customWidth="1"/>
    <col min="6147" max="6147" width="7.54296875" style="6" bestFit="1" customWidth="1"/>
    <col min="6148" max="6148" width="6.6328125" style="6" customWidth="1"/>
    <col min="6149" max="6149" width="7.08984375" style="6" customWidth="1"/>
    <col min="6150" max="6150" width="6.90625" style="6" customWidth="1"/>
    <col min="6151" max="6155" width="7" style="6" customWidth="1"/>
    <col min="6156" max="6161" width="7.54296875" style="6" customWidth="1"/>
    <col min="6162" max="6162" width="6.453125" style="6" customWidth="1"/>
    <col min="6163" max="6163" width="11.90625" style="6" bestFit="1" customWidth="1"/>
    <col min="6164" max="6400" width="9.08984375" style="6" customWidth="1"/>
    <col min="6401" max="6401" width="15.90625" style="6" customWidth="1"/>
    <col min="6402" max="6402" width="6.453125" style="6" customWidth="1"/>
    <col min="6403" max="6403" width="7.54296875" style="6" bestFit="1" customWidth="1"/>
    <col min="6404" max="6404" width="6.6328125" style="6" customWidth="1"/>
    <col min="6405" max="6405" width="7.08984375" style="6" customWidth="1"/>
    <col min="6406" max="6406" width="6.90625" style="6" customWidth="1"/>
    <col min="6407" max="6411" width="7" style="6" customWidth="1"/>
    <col min="6412" max="6417" width="7.54296875" style="6" customWidth="1"/>
    <col min="6418" max="6418" width="6.453125" style="6" customWidth="1"/>
    <col min="6419" max="6419" width="11.90625" style="6" bestFit="1" customWidth="1"/>
    <col min="6420" max="6656" width="9.08984375" style="6" customWidth="1"/>
    <col min="6657" max="6657" width="15.90625" style="6" customWidth="1"/>
    <col min="6658" max="6658" width="6.453125" style="6" customWidth="1"/>
    <col min="6659" max="6659" width="7.54296875" style="6" bestFit="1" customWidth="1"/>
    <col min="6660" max="6660" width="6.6328125" style="6" customWidth="1"/>
    <col min="6661" max="6661" width="7.08984375" style="6" customWidth="1"/>
    <col min="6662" max="6662" width="6.90625" style="6" customWidth="1"/>
    <col min="6663" max="6667" width="7" style="6" customWidth="1"/>
    <col min="6668" max="6673" width="7.54296875" style="6" customWidth="1"/>
    <col min="6674" max="6674" width="6.453125" style="6" customWidth="1"/>
    <col min="6675" max="6675" width="11.90625" style="6" bestFit="1" customWidth="1"/>
    <col min="6676" max="6912" width="9.08984375" style="6" customWidth="1"/>
    <col min="6913" max="6913" width="15.90625" style="6" customWidth="1"/>
    <col min="6914" max="6914" width="6.453125" style="6" customWidth="1"/>
    <col min="6915" max="6915" width="7.54296875" style="6" bestFit="1" customWidth="1"/>
    <col min="6916" max="6916" width="6.6328125" style="6" customWidth="1"/>
    <col min="6917" max="6917" width="7.08984375" style="6" customWidth="1"/>
    <col min="6918" max="6918" width="6.90625" style="6" customWidth="1"/>
    <col min="6919" max="6923" width="7" style="6" customWidth="1"/>
    <col min="6924" max="6929" width="7.54296875" style="6" customWidth="1"/>
    <col min="6930" max="6930" width="6.453125" style="6" customWidth="1"/>
    <col min="6931" max="6931" width="11.90625" style="6" bestFit="1" customWidth="1"/>
    <col min="6932" max="7168" width="9.08984375" style="6" customWidth="1"/>
    <col min="7169" max="7169" width="15.90625" style="6" customWidth="1"/>
    <col min="7170" max="7170" width="6.453125" style="6" customWidth="1"/>
    <col min="7171" max="7171" width="7.54296875" style="6" bestFit="1" customWidth="1"/>
    <col min="7172" max="7172" width="6.6328125" style="6" customWidth="1"/>
    <col min="7173" max="7173" width="7.08984375" style="6" customWidth="1"/>
    <col min="7174" max="7174" width="6.90625" style="6" customWidth="1"/>
    <col min="7175" max="7179" width="7" style="6" customWidth="1"/>
    <col min="7180" max="7185" width="7.54296875" style="6" customWidth="1"/>
    <col min="7186" max="7186" width="6.453125" style="6" customWidth="1"/>
    <col min="7187" max="7187" width="11.90625" style="6" bestFit="1" customWidth="1"/>
    <col min="7188" max="7424" width="9.08984375" style="6" customWidth="1"/>
    <col min="7425" max="7425" width="15.90625" style="6" customWidth="1"/>
    <col min="7426" max="7426" width="6.453125" style="6" customWidth="1"/>
    <col min="7427" max="7427" width="7.54296875" style="6" bestFit="1" customWidth="1"/>
    <col min="7428" max="7428" width="6.6328125" style="6" customWidth="1"/>
    <col min="7429" max="7429" width="7.08984375" style="6" customWidth="1"/>
    <col min="7430" max="7430" width="6.90625" style="6" customWidth="1"/>
    <col min="7431" max="7435" width="7" style="6" customWidth="1"/>
    <col min="7436" max="7441" width="7.54296875" style="6" customWidth="1"/>
    <col min="7442" max="7442" width="6.453125" style="6" customWidth="1"/>
    <col min="7443" max="7443" width="11.90625" style="6" bestFit="1" customWidth="1"/>
    <col min="7444" max="7680" width="9.08984375" style="6" customWidth="1"/>
    <col min="7681" max="7681" width="15.90625" style="6" customWidth="1"/>
    <col min="7682" max="7682" width="6.453125" style="6" customWidth="1"/>
    <col min="7683" max="7683" width="7.54296875" style="6" bestFit="1" customWidth="1"/>
    <col min="7684" max="7684" width="6.6328125" style="6" customWidth="1"/>
    <col min="7685" max="7685" width="7.08984375" style="6" customWidth="1"/>
    <col min="7686" max="7686" width="6.90625" style="6" customWidth="1"/>
    <col min="7687" max="7691" width="7" style="6" customWidth="1"/>
    <col min="7692" max="7697" width="7.54296875" style="6" customWidth="1"/>
    <col min="7698" max="7698" width="6.453125" style="6" customWidth="1"/>
    <col min="7699" max="7699" width="11.90625" style="6" bestFit="1" customWidth="1"/>
    <col min="7700" max="7936" width="9.08984375" style="6" customWidth="1"/>
    <col min="7937" max="7937" width="15.90625" style="6" customWidth="1"/>
    <col min="7938" max="7938" width="6.453125" style="6" customWidth="1"/>
    <col min="7939" max="7939" width="7.54296875" style="6" bestFit="1" customWidth="1"/>
    <col min="7940" max="7940" width="6.6328125" style="6" customWidth="1"/>
    <col min="7941" max="7941" width="7.08984375" style="6" customWidth="1"/>
    <col min="7942" max="7942" width="6.90625" style="6" customWidth="1"/>
    <col min="7943" max="7947" width="7" style="6" customWidth="1"/>
    <col min="7948" max="7953" width="7.54296875" style="6" customWidth="1"/>
    <col min="7954" max="7954" width="6.453125" style="6" customWidth="1"/>
    <col min="7955" max="7955" width="11.90625" style="6" bestFit="1" customWidth="1"/>
    <col min="7956" max="8192" width="9.08984375" style="6" customWidth="1"/>
    <col min="8193" max="8193" width="15.90625" style="6" customWidth="1"/>
    <col min="8194" max="8194" width="6.453125" style="6" customWidth="1"/>
    <col min="8195" max="8195" width="7.54296875" style="6" bestFit="1" customWidth="1"/>
    <col min="8196" max="8196" width="6.6328125" style="6" customWidth="1"/>
    <col min="8197" max="8197" width="7.08984375" style="6" customWidth="1"/>
    <col min="8198" max="8198" width="6.90625" style="6" customWidth="1"/>
    <col min="8199" max="8203" width="7" style="6" customWidth="1"/>
    <col min="8204" max="8209" width="7.54296875" style="6" customWidth="1"/>
    <col min="8210" max="8210" width="6.453125" style="6" customWidth="1"/>
    <col min="8211" max="8211" width="11.90625" style="6" bestFit="1" customWidth="1"/>
    <col min="8212" max="8448" width="9.08984375" style="6" customWidth="1"/>
    <col min="8449" max="8449" width="15.90625" style="6" customWidth="1"/>
    <col min="8450" max="8450" width="6.453125" style="6" customWidth="1"/>
    <col min="8451" max="8451" width="7.54296875" style="6" bestFit="1" customWidth="1"/>
    <col min="8452" max="8452" width="6.6328125" style="6" customWidth="1"/>
    <col min="8453" max="8453" width="7.08984375" style="6" customWidth="1"/>
    <col min="8454" max="8454" width="6.90625" style="6" customWidth="1"/>
    <col min="8455" max="8459" width="7" style="6" customWidth="1"/>
    <col min="8460" max="8465" width="7.54296875" style="6" customWidth="1"/>
    <col min="8466" max="8466" width="6.453125" style="6" customWidth="1"/>
    <col min="8467" max="8467" width="11.90625" style="6" bestFit="1" customWidth="1"/>
    <col min="8468" max="8704" width="9.08984375" style="6" customWidth="1"/>
    <col min="8705" max="8705" width="15.90625" style="6" customWidth="1"/>
    <col min="8706" max="8706" width="6.453125" style="6" customWidth="1"/>
    <col min="8707" max="8707" width="7.54296875" style="6" bestFit="1" customWidth="1"/>
    <col min="8708" max="8708" width="6.6328125" style="6" customWidth="1"/>
    <col min="8709" max="8709" width="7.08984375" style="6" customWidth="1"/>
    <col min="8710" max="8710" width="6.90625" style="6" customWidth="1"/>
    <col min="8711" max="8715" width="7" style="6" customWidth="1"/>
    <col min="8716" max="8721" width="7.54296875" style="6" customWidth="1"/>
    <col min="8722" max="8722" width="6.453125" style="6" customWidth="1"/>
    <col min="8723" max="8723" width="11.90625" style="6" bestFit="1" customWidth="1"/>
    <col min="8724" max="8960" width="9.08984375" style="6" customWidth="1"/>
    <col min="8961" max="8961" width="15.90625" style="6" customWidth="1"/>
    <col min="8962" max="8962" width="6.453125" style="6" customWidth="1"/>
    <col min="8963" max="8963" width="7.54296875" style="6" bestFit="1" customWidth="1"/>
    <col min="8964" max="8964" width="6.6328125" style="6" customWidth="1"/>
    <col min="8965" max="8965" width="7.08984375" style="6" customWidth="1"/>
    <col min="8966" max="8966" width="6.90625" style="6" customWidth="1"/>
    <col min="8967" max="8971" width="7" style="6" customWidth="1"/>
    <col min="8972" max="8977" width="7.54296875" style="6" customWidth="1"/>
    <col min="8978" max="8978" width="6.453125" style="6" customWidth="1"/>
    <col min="8979" max="8979" width="11.90625" style="6" bestFit="1" customWidth="1"/>
    <col min="8980" max="9216" width="9.08984375" style="6" customWidth="1"/>
    <col min="9217" max="9217" width="15.90625" style="6" customWidth="1"/>
    <col min="9218" max="9218" width="6.453125" style="6" customWidth="1"/>
    <col min="9219" max="9219" width="7.54296875" style="6" bestFit="1" customWidth="1"/>
    <col min="9220" max="9220" width="6.6328125" style="6" customWidth="1"/>
    <col min="9221" max="9221" width="7.08984375" style="6" customWidth="1"/>
    <col min="9222" max="9222" width="6.90625" style="6" customWidth="1"/>
    <col min="9223" max="9227" width="7" style="6" customWidth="1"/>
    <col min="9228" max="9233" width="7.54296875" style="6" customWidth="1"/>
    <col min="9234" max="9234" width="6.453125" style="6" customWidth="1"/>
    <col min="9235" max="9235" width="11.90625" style="6" bestFit="1" customWidth="1"/>
    <col min="9236" max="9472" width="9.08984375" style="6" customWidth="1"/>
    <col min="9473" max="9473" width="15.90625" style="6" customWidth="1"/>
    <col min="9474" max="9474" width="6.453125" style="6" customWidth="1"/>
    <col min="9475" max="9475" width="7.54296875" style="6" bestFit="1" customWidth="1"/>
    <col min="9476" max="9476" width="6.6328125" style="6" customWidth="1"/>
    <col min="9477" max="9477" width="7.08984375" style="6" customWidth="1"/>
    <col min="9478" max="9478" width="6.90625" style="6" customWidth="1"/>
    <col min="9479" max="9483" width="7" style="6" customWidth="1"/>
    <col min="9484" max="9489" width="7.54296875" style="6" customWidth="1"/>
    <col min="9490" max="9490" width="6.453125" style="6" customWidth="1"/>
    <col min="9491" max="9491" width="11.90625" style="6" bestFit="1" customWidth="1"/>
    <col min="9492" max="9728" width="9.08984375" style="6" customWidth="1"/>
    <col min="9729" max="9729" width="15.90625" style="6" customWidth="1"/>
    <col min="9730" max="9730" width="6.453125" style="6" customWidth="1"/>
    <col min="9731" max="9731" width="7.54296875" style="6" bestFit="1" customWidth="1"/>
    <col min="9732" max="9732" width="6.6328125" style="6" customWidth="1"/>
    <col min="9733" max="9733" width="7.08984375" style="6" customWidth="1"/>
    <col min="9734" max="9734" width="6.90625" style="6" customWidth="1"/>
    <col min="9735" max="9739" width="7" style="6" customWidth="1"/>
    <col min="9740" max="9745" width="7.54296875" style="6" customWidth="1"/>
    <col min="9746" max="9746" width="6.453125" style="6" customWidth="1"/>
    <col min="9747" max="9747" width="11.90625" style="6" bestFit="1" customWidth="1"/>
    <col min="9748" max="9984" width="9.08984375" style="6" customWidth="1"/>
    <col min="9985" max="9985" width="15.90625" style="6" customWidth="1"/>
    <col min="9986" max="9986" width="6.453125" style="6" customWidth="1"/>
    <col min="9987" max="9987" width="7.54296875" style="6" bestFit="1" customWidth="1"/>
    <col min="9988" max="9988" width="6.6328125" style="6" customWidth="1"/>
    <col min="9989" max="9989" width="7.08984375" style="6" customWidth="1"/>
    <col min="9990" max="9990" width="6.90625" style="6" customWidth="1"/>
    <col min="9991" max="9995" width="7" style="6" customWidth="1"/>
    <col min="9996" max="10001" width="7.54296875" style="6" customWidth="1"/>
    <col min="10002" max="10002" width="6.453125" style="6" customWidth="1"/>
    <col min="10003" max="10003" width="11.90625" style="6" bestFit="1" customWidth="1"/>
    <col min="10004" max="10240" width="9.08984375" style="6" customWidth="1"/>
    <col min="10241" max="10241" width="15.90625" style="6" customWidth="1"/>
    <col min="10242" max="10242" width="6.453125" style="6" customWidth="1"/>
    <col min="10243" max="10243" width="7.54296875" style="6" bestFit="1" customWidth="1"/>
    <col min="10244" max="10244" width="6.6328125" style="6" customWidth="1"/>
    <col min="10245" max="10245" width="7.08984375" style="6" customWidth="1"/>
    <col min="10246" max="10246" width="6.90625" style="6" customWidth="1"/>
    <col min="10247" max="10251" width="7" style="6" customWidth="1"/>
    <col min="10252" max="10257" width="7.54296875" style="6" customWidth="1"/>
    <col min="10258" max="10258" width="6.453125" style="6" customWidth="1"/>
    <col min="10259" max="10259" width="11.90625" style="6" bestFit="1" customWidth="1"/>
    <col min="10260" max="10496" width="9.08984375" style="6" customWidth="1"/>
    <col min="10497" max="10497" width="15.90625" style="6" customWidth="1"/>
    <col min="10498" max="10498" width="6.453125" style="6" customWidth="1"/>
    <col min="10499" max="10499" width="7.54296875" style="6" bestFit="1" customWidth="1"/>
    <col min="10500" max="10500" width="6.6328125" style="6" customWidth="1"/>
    <col min="10501" max="10501" width="7.08984375" style="6" customWidth="1"/>
    <col min="10502" max="10502" width="6.90625" style="6" customWidth="1"/>
    <col min="10503" max="10507" width="7" style="6" customWidth="1"/>
    <col min="10508" max="10513" width="7.54296875" style="6" customWidth="1"/>
    <col min="10514" max="10514" width="6.453125" style="6" customWidth="1"/>
    <col min="10515" max="10515" width="11.90625" style="6" bestFit="1" customWidth="1"/>
    <col min="10516" max="10752" width="9.08984375" style="6" customWidth="1"/>
    <col min="10753" max="10753" width="15.90625" style="6" customWidth="1"/>
    <col min="10754" max="10754" width="6.453125" style="6" customWidth="1"/>
    <col min="10755" max="10755" width="7.54296875" style="6" bestFit="1" customWidth="1"/>
    <col min="10756" max="10756" width="6.6328125" style="6" customWidth="1"/>
    <col min="10757" max="10757" width="7.08984375" style="6" customWidth="1"/>
    <col min="10758" max="10758" width="6.90625" style="6" customWidth="1"/>
    <col min="10759" max="10763" width="7" style="6" customWidth="1"/>
    <col min="10764" max="10769" width="7.54296875" style="6" customWidth="1"/>
    <col min="10770" max="10770" width="6.453125" style="6" customWidth="1"/>
    <col min="10771" max="10771" width="11.90625" style="6" bestFit="1" customWidth="1"/>
    <col min="10772" max="11008" width="9.08984375" style="6" customWidth="1"/>
    <col min="11009" max="11009" width="15.90625" style="6" customWidth="1"/>
    <col min="11010" max="11010" width="6.453125" style="6" customWidth="1"/>
    <col min="11011" max="11011" width="7.54296875" style="6" bestFit="1" customWidth="1"/>
    <col min="11012" max="11012" width="6.6328125" style="6" customWidth="1"/>
    <col min="11013" max="11013" width="7.08984375" style="6" customWidth="1"/>
    <col min="11014" max="11014" width="6.90625" style="6" customWidth="1"/>
    <col min="11015" max="11019" width="7" style="6" customWidth="1"/>
    <col min="11020" max="11025" width="7.54296875" style="6" customWidth="1"/>
    <col min="11026" max="11026" width="6.453125" style="6" customWidth="1"/>
    <col min="11027" max="11027" width="11.90625" style="6" bestFit="1" customWidth="1"/>
    <col min="11028" max="11264" width="9.08984375" style="6" customWidth="1"/>
    <col min="11265" max="11265" width="15.90625" style="6" customWidth="1"/>
    <col min="11266" max="11266" width="6.453125" style="6" customWidth="1"/>
    <col min="11267" max="11267" width="7.54296875" style="6" bestFit="1" customWidth="1"/>
    <col min="11268" max="11268" width="6.6328125" style="6" customWidth="1"/>
    <col min="11269" max="11269" width="7.08984375" style="6" customWidth="1"/>
    <col min="11270" max="11270" width="6.90625" style="6" customWidth="1"/>
    <col min="11271" max="11275" width="7" style="6" customWidth="1"/>
    <col min="11276" max="11281" width="7.54296875" style="6" customWidth="1"/>
    <col min="11282" max="11282" width="6.453125" style="6" customWidth="1"/>
    <col min="11283" max="11283" width="11.90625" style="6" bestFit="1" customWidth="1"/>
    <col min="11284" max="11520" width="9.08984375" style="6" customWidth="1"/>
    <col min="11521" max="11521" width="15.90625" style="6" customWidth="1"/>
    <col min="11522" max="11522" width="6.453125" style="6" customWidth="1"/>
    <col min="11523" max="11523" width="7.54296875" style="6" bestFit="1" customWidth="1"/>
    <col min="11524" max="11524" width="6.6328125" style="6" customWidth="1"/>
    <col min="11525" max="11525" width="7.08984375" style="6" customWidth="1"/>
    <col min="11526" max="11526" width="6.90625" style="6" customWidth="1"/>
    <col min="11527" max="11531" width="7" style="6" customWidth="1"/>
    <col min="11532" max="11537" width="7.54296875" style="6" customWidth="1"/>
    <col min="11538" max="11538" width="6.453125" style="6" customWidth="1"/>
    <col min="11539" max="11539" width="11.90625" style="6" bestFit="1" customWidth="1"/>
    <col min="11540" max="11776" width="9.08984375" style="6" customWidth="1"/>
    <col min="11777" max="11777" width="15.90625" style="6" customWidth="1"/>
    <col min="11778" max="11778" width="6.453125" style="6" customWidth="1"/>
    <col min="11779" max="11779" width="7.54296875" style="6" bestFit="1" customWidth="1"/>
    <col min="11780" max="11780" width="6.6328125" style="6" customWidth="1"/>
    <col min="11781" max="11781" width="7.08984375" style="6" customWidth="1"/>
    <col min="11782" max="11782" width="6.90625" style="6" customWidth="1"/>
    <col min="11783" max="11787" width="7" style="6" customWidth="1"/>
    <col min="11788" max="11793" width="7.54296875" style="6" customWidth="1"/>
    <col min="11794" max="11794" width="6.453125" style="6" customWidth="1"/>
    <col min="11795" max="11795" width="11.90625" style="6" bestFit="1" customWidth="1"/>
    <col min="11796" max="12032" width="9.08984375" style="6" customWidth="1"/>
    <col min="12033" max="12033" width="15.90625" style="6" customWidth="1"/>
    <col min="12034" max="12034" width="6.453125" style="6" customWidth="1"/>
    <col min="12035" max="12035" width="7.54296875" style="6" bestFit="1" customWidth="1"/>
    <col min="12036" max="12036" width="6.6328125" style="6" customWidth="1"/>
    <col min="12037" max="12037" width="7.08984375" style="6" customWidth="1"/>
    <col min="12038" max="12038" width="6.90625" style="6" customWidth="1"/>
    <col min="12039" max="12043" width="7" style="6" customWidth="1"/>
    <col min="12044" max="12049" width="7.54296875" style="6" customWidth="1"/>
    <col min="12050" max="12050" width="6.453125" style="6" customWidth="1"/>
    <col min="12051" max="12051" width="11.90625" style="6" bestFit="1" customWidth="1"/>
    <col min="12052" max="12288" width="9.08984375" style="6" customWidth="1"/>
    <col min="12289" max="12289" width="15.90625" style="6" customWidth="1"/>
    <col min="12290" max="12290" width="6.453125" style="6" customWidth="1"/>
    <col min="12291" max="12291" width="7.54296875" style="6" bestFit="1" customWidth="1"/>
    <col min="12292" max="12292" width="6.6328125" style="6" customWidth="1"/>
    <col min="12293" max="12293" width="7.08984375" style="6" customWidth="1"/>
    <col min="12294" max="12294" width="6.90625" style="6" customWidth="1"/>
    <col min="12295" max="12299" width="7" style="6" customWidth="1"/>
    <col min="12300" max="12305" width="7.54296875" style="6" customWidth="1"/>
    <col min="12306" max="12306" width="6.453125" style="6" customWidth="1"/>
    <col min="12307" max="12307" width="11.90625" style="6" bestFit="1" customWidth="1"/>
    <col min="12308" max="12544" width="9.08984375" style="6" customWidth="1"/>
    <col min="12545" max="12545" width="15.90625" style="6" customWidth="1"/>
    <col min="12546" max="12546" width="6.453125" style="6" customWidth="1"/>
    <col min="12547" max="12547" width="7.54296875" style="6" bestFit="1" customWidth="1"/>
    <col min="12548" max="12548" width="6.6328125" style="6" customWidth="1"/>
    <col min="12549" max="12549" width="7.08984375" style="6" customWidth="1"/>
    <col min="12550" max="12550" width="6.90625" style="6" customWidth="1"/>
    <col min="12551" max="12555" width="7" style="6" customWidth="1"/>
    <col min="12556" max="12561" width="7.54296875" style="6" customWidth="1"/>
    <col min="12562" max="12562" width="6.453125" style="6" customWidth="1"/>
    <col min="12563" max="12563" width="11.90625" style="6" bestFit="1" customWidth="1"/>
    <col min="12564" max="12800" width="9.08984375" style="6" customWidth="1"/>
    <col min="12801" max="12801" width="15.90625" style="6" customWidth="1"/>
    <col min="12802" max="12802" width="6.453125" style="6" customWidth="1"/>
    <col min="12803" max="12803" width="7.54296875" style="6" bestFit="1" customWidth="1"/>
    <col min="12804" max="12804" width="6.6328125" style="6" customWidth="1"/>
    <col min="12805" max="12805" width="7.08984375" style="6" customWidth="1"/>
    <col min="12806" max="12806" width="6.90625" style="6" customWidth="1"/>
    <col min="12807" max="12811" width="7" style="6" customWidth="1"/>
    <col min="12812" max="12817" width="7.54296875" style="6" customWidth="1"/>
    <col min="12818" max="12818" width="6.453125" style="6" customWidth="1"/>
    <col min="12819" max="12819" width="11.90625" style="6" bestFit="1" customWidth="1"/>
    <col min="12820" max="13056" width="9.08984375" style="6" customWidth="1"/>
    <col min="13057" max="13057" width="15.90625" style="6" customWidth="1"/>
    <col min="13058" max="13058" width="6.453125" style="6" customWidth="1"/>
    <col min="13059" max="13059" width="7.54296875" style="6" bestFit="1" customWidth="1"/>
    <col min="13060" max="13060" width="6.6328125" style="6" customWidth="1"/>
    <col min="13061" max="13061" width="7.08984375" style="6" customWidth="1"/>
    <col min="13062" max="13062" width="6.90625" style="6" customWidth="1"/>
    <col min="13063" max="13067" width="7" style="6" customWidth="1"/>
    <col min="13068" max="13073" width="7.54296875" style="6" customWidth="1"/>
    <col min="13074" max="13074" width="6.453125" style="6" customWidth="1"/>
    <col min="13075" max="13075" width="11.90625" style="6" bestFit="1" customWidth="1"/>
    <col min="13076" max="13312" width="9.08984375" style="6" customWidth="1"/>
    <col min="13313" max="13313" width="15.90625" style="6" customWidth="1"/>
    <col min="13314" max="13314" width="6.453125" style="6" customWidth="1"/>
    <col min="13315" max="13315" width="7.54296875" style="6" bestFit="1" customWidth="1"/>
    <col min="13316" max="13316" width="6.6328125" style="6" customWidth="1"/>
    <col min="13317" max="13317" width="7.08984375" style="6" customWidth="1"/>
    <col min="13318" max="13318" width="6.90625" style="6" customWidth="1"/>
    <col min="13319" max="13323" width="7" style="6" customWidth="1"/>
    <col min="13324" max="13329" width="7.54296875" style="6" customWidth="1"/>
    <col min="13330" max="13330" width="6.453125" style="6" customWidth="1"/>
    <col min="13331" max="13331" width="11.90625" style="6" bestFit="1" customWidth="1"/>
    <col min="13332" max="13568" width="9.08984375" style="6" customWidth="1"/>
    <col min="13569" max="13569" width="15.90625" style="6" customWidth="1"/>
    <col min="13570" max="13570" width="6.453125" style="6" customWidth="1"/>
    <col min="13571" max="13571" width="7.54296875" style="6" bestFit="1" customWidth="1"/>
    <col min="13572" max="13572" width="6.6328125" style="6" customWidth="1"/>
    <col min="13573" max="13573" width="7.08984375" style="6" customWidth="1"/>
    <col min="13574" max="13574" width="6.90625" style="6" customWidth="1"/>
    <col min="13575" max="13579" width="7" style="6" customWidth="1"/>
    <col min="13580" max="13585" width="7.54296875" style="6" customWidth="1"/>
    <col min="13586" max="13586" width="6.453125" style="6" customWidth="1"/>
    <col min="13587" max="13587" width="11.90625" style="6" bestFit="1" customWidth="1"/>
    <col min="13588" max="13824" width="9.08984375" style="6" customWidth="1"/>
    <col min="13825" max="13825" width="15.90625" style="6" customWidth="1"/>
    <col min="13826" max="13826" width="6.453125" style="6" customWidth="1"/>
    <col min="13827" max="13827" width="7.54296875" style="6" bestFit="1" customWidth="1"/>
    <col min="13828" max="13828" width="6.6328125" style="6" customWidth="1"/>
    <col min="13829" max="13829" width="7.08984375" style="6" customWidth="1"/>
    <col min="13830" max="13830" width="6.90625" style="6" customWidth="1"/>
    <col min="13831" max="13835" width="7" style="6" customWidth="1"/>
    <col min="13836" max="13841" width="7.54296875" style="6" customWidth="1"/>
    <col min="13842" max="13842" width="6.453125" style="6" customWidth="1"/>
    <col min="13843" max="13843" width="11.90625" style="6" bestFit="1" customWidth="1"/>
    <col min="13844" max="14080" width="9.08984375" style="6" customWidth="1"/>
    <col min="14081" max="14081" width="15.90625" style="6" customWidth="1"/>
    <col min="14082" max="14082" width="6.453125" style="6" customWidth="1"/>
    <col min="14083" max="14083" width="7.54296875" style="6" bestFit="1" customWidth="1"/>
    <col min="14084" max="14084" width="6.6328125" style="6" customWidth="1"/>
    <col min="14085" max="14085" width="7.08984375" style="6" customWidth="1"/>
    <col min="14086" max="14086" width="6.90625" style="6" customWidth="1"/>
    <col min="14087" max="14091" width="7" style="6" customWidth="1"/>
    <col min="14092" max="14097" width="7.54296875" style="6" customWidth="1"/>
    <col min="14098" max="14098" width="6.453125" style="6" customWidth="1"/>
    <col min="14099" max="14099" width="11.90625" style="6" bestFit="1" customWidth="1"/>
    <col min="14100" max="14336" width="9.08984375" style="6" customWidth="1"/>
    <col min="14337" max="14337" width="15.90625" style="6" customWidth="1"/>
    <col min="14338" max="14338" width="6.453125" style="6" customWidth="1"/>
    <col min="14339" max="14339" width="7.54296875" style="6" bestFit="1" customWidth="1"/>
    <col min="14340" max="14340" width="6.6328125" style="6" customWidth="1"/>
    <col min="14341" max="14341" width="7.08984375" style="6" customWidth="1"/>
    <col min="14342" max="14342" width="6.90625" style="6" customWidth="1"/>
    <col min="14343" max="14347" width="7" style="6" customWidth="1"/>
    <col min="14348" max="14353" width="7.54296875" style="6" customWidth="1"/>
    <col min="14354" max="14354" width="6.453125" style="6" customWidth="1"/>
    <col min="14355" max="14355" width="11.90625" style="6" bestFit="1" customWidth="1"/>
    <col min="14356" max="14592" width="9.08984375" style="6" customWidth="1"/>
    <col min="14593" max="14593" width="15.90625" style="6" customWidth="1"/>
    <col min="14594" max="14594" width="6.453125" style="6" customWidth="1"/>
    <col min="14595" max="14595" width="7.54296875" style="6" bestFit="1" customWidth="1"/>
    <col min="14596" max="14596" width="6.6328125" style="6" customWidth="1"/>
    <col min="14597" max="14597" width="7.08984375" style="6" customWidth="1"/>
    <col min="14598" max="14598" width="6.90625" style="6" customWidth="1"/>
    <col min="14599" max="14603" width="7" style="6" customWidth="1"/>
    <col min="14604" max="14609" width="7.54296875" style="6" customWidth="1"/>
    <col min="14610" max="14610" width="6.453125" style="6" customWidth="1"/>
    <col min="14611" max="14611" width="11.90625" style="6" bestFit="1" customWidth="1"/>
    <col min="14612" max="14848" width="9.08984375" style="6" customWidth="1"/>
    <col min="14849" max="14849" width="15.90625" style="6" customWidth="1"/>
    <col min="14850" max="14850" width="6.453125" style="6" customWidth="1"/>
    <col min="14851" max="14851" width="7.54296875" style="6" bestFit="1" customWidth="1"/>
    <col min="14852" max="14852" width="6.6328125" style="6" customWidth="1"/>
    <col min="14853" max="14853" width="7.08984375" style="6" customWidth="1"/>
    <col min="14854" max="14854" width="6.90625" style="6" customWidth="1"/>
    <col min="14855" max="14859" width="7" style="6" customWidth="1"/>
    <col min="14860" max="14865" width="7.54296875" style="6" customWidth="1"/>
    <col min="14866" max="14866" width="6.453125" style="6" customWidth="1"/>
    <col min="14867" max="14867" width="11.90625" style="6" bestFit="1" customWidth="1"/>
    <col min="14868" max="15104" width="9.08984375" style="6" customWidth="1"/>
    <col min="15105" max="15105" width="15.90625" style="6" customWidth="1"/>
    <col min="15106" max="15106" width="6.453125" style="6" customWidth="1"/>
    <col min="15107" max="15107" width="7.54296875" style="6" bestFit="1" customWidth="1"/>
    <col min="15108" max="15108" width="6.6328125" style="6" customWidth="1"/>
    <col min="15109" max="15109" width="7.08984375" style="6" customWidth="1"/>
    <col min="15110" max="15110" width="6.90625" style="6" customWidth="1"/>
    <col min="15111" max="15115" width="7" style="6" customWidth="1"/>
    <col min="15116" max="15121" width="7.54296875" style="6" customWidth="1"/>
    <col min="15122" max="15122" width="6.453125" style="6" customWidth="1"/>
    <col min="15123" max="15123" width="11.90625" style="6" bestFit="1" customWidth="1"/>
    <col min="15124" max="15360" width="9.08984375" style="6" customWidth="1"/>
    <col min="15361" max="15361" width="15.90625" style="6" customWidth="1"/>
    <col min="15362" max="15362" width="6.453125" style="6" customWidth="1"/>
    <col min="15363" max="15363" width="7.54296875" style="6" bestFit="1" customWidth="1"/>
    <col min="15364" max="15364" width="6.6328125" style="6" customWidth="1"/>
    <col min="15365" max="15365" width="7.08984375" style="6" customWidth="1"/>
    <col min="15366" max="15366" width="6.90625" style="6" customWidth="1"/>
    <col min="15367" max="15371" width="7" style="6" customWidth="1"/>
    <col min="15372" max="15377" width="7.54296875" style="6" customWidth="1"/>
    <col min="15378" max="15378" width="6.453125" style="6" customWidth="1"/>
    <col min="15379" max="15379" width="11.90625" style="6" bestFit="1" customWidth="1"/>
    <col min="15380" max="15616" width="9.08984375" style="6" customWidth="1"/>
    <col min="15617" max="15617" width="15.90625" style="6" customWidth="1"/>
    <col min="15618" max="15618" width="6.453125" style="6" customWidth="1"/>
    <col min="15619" max="15619" width="7.54296875" style="6" bestFit="1" customWidth="1"/>
    <col min="15620" max="15620" width="6.6328125" style="6" customWidth="1"/>
    <col min="15621" max="15621" width="7.08984375" style="6" customWidth="1"/>
    <col min="15622" max="15622" width="6.90625" style="6" customWidth="1"/>
    <col min="15623" max="15627" width="7" style="6" customWidth="1"/>
    <col min="15628" max="15633" width="7.54296875" style="6" customWidth="1"/>
    <col min="15634" max="15634" width="6.453125" style="6" customWidth="1"/>
    <col min="15635" max="15635" width="11.90625" style="6" bestFit="1" customWidth="1"/>
    <col min="15636" max="15872" width="9.08984375" style="6" customWidth="1"/>
    <col min="15873" max="15873" width="15.90625" style="6" customWidth="1"/>
    <col min="15874" max="15874" width="6.453125" style="6" customWidth="1"/>
    <col min="15875" max="15875" width="7.54296875" style="6" bestFit="1" customWidth="1"/>
    <col min="15876" max="15876" width="6.6328125" style="6" customWidth="1"/>
    <col min="15877" max="15877" width="7.08984375" style="6" customWidth="1"/>
    <col min="15878" max="15878" width="6.90625" style="6" customWidth="1"/>
    <col min="15879" max="15883" width="7" style="6" customWidth="1"/>
    <col min="15884" max="15889" width="7.54296875" style="6" customWidth="1"/>
    <col min="15890" max="15890" width="6.453125" style="6" customWidth="1"/>
    <col min="15891" max="15891" width="11.90625" style="6" bestFit="1" customWidth="1"/>
    <col min="15892" max="16128" width="9.08984375" style="6" customWidth="1"/>
    <col min="16129" max="16129" width="15.90625" style="6" customWidth="1"/>
    <col min="16130" max="16130" width="6.453125" style="6" customWidth="1"/>
    <col min="16131" max="16131" width="7.54296875" style="6" bestFit="1" customWidth="1"/>
    <col min="16132" max="16132" width="6.6328125" style="6" customWidth="1"/>
    <col min="16133" max="16133" width="7.08984375" style="6" customWidth="1"/>
    <col min="16134" max="16134" width="6.90625" style="6" customWidth="1"/>
    <col min="16135" max="16139" width="7" style="6" customWidth="1"/>
    <col min="16140" max="16145" width="7.54296875" style="6" customWidth="1"/>
    <col min="16146" max="16146" width="6.453125" style="6" customWidth="1"/>
    <col min="16147" max="16147" width="11.90625" style="6" bestFit="1" customWidth="1"/>
    <col min="16148" max="16384" width="9.08984375" style="6" customWidth="1"/>
  </cols>
  <sheetData>
    <row r="2" spans="1:19" ht="18.75" customHeight="1" x14ac:dyDescent="0.35">
      <c r="A2" s="156" t="s">
        <v>100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4" spans="1:19" s="45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26.75" customHeight="1" x14ac:dyDescent="0.35">
      <c r="A5" s="158" t="s">
        <v>2</v>
      </c>
      <c r="B5" s="162" t="s">
        <v>101</v>
      </c>
      <c r="C5" s="161"/>
      <c r="D5" s="162" t="s">
        <v>102</v>
      </c>
      <c r="E5" s="161"/>
      <c r="F5" s="162" t="s">
        <v>73</v>
      </c>
      <c r="G5" s="161"/>
      <c r="H5" s="162" t="s">
        <v>74</v>
      </c>
      <c r="I5" s="161"/>
      <c r="J5" s="162" t="s">
        <v>75</v>
      </c>
      <c r="K5" s="161"/>
      <c r="L5" s="162" t="s">
        <v>76</v>
      </c>
      <c r="M5" s="161"/>
      <c r="N5" s="162" t="s">
        <v>77</v>
      </c>
      <c r="O5" s="161"/>
      <c r="P5" s="162" t="s">
        <v>78</v>
      </c>
      <c r="Q5" s="161"/>
      <c r="R5" s="160" t="s">
        <v>6</v>
      </c>
      <c r="S5" s="160" t="s">
        <v>7</v>
      </c>
    </row>
    <row r="6" spans="1:19" ht="15.75" customHeight="1" x14ac:dyDescent="0.3">
      <c r="A6" s="159"/>
      <c r="B6" s="96" t="s">
        <v>8</v>
      </c>
      <c r="C6" s="96" t="s">
        <v>9</v>
      </c>
      <c r="D6" s="96" t="s">
        <v>8</v>
      </c>
      <c r="E6" s="96" t="s">
        <v>9</v>
      </c>
      <c r="F6" s="96" t="s">
        <v>8</v>
      </c>
      <c r="G6" s="96" t="s">
        <v>9</v>
      </c>
      <c r="H6" s="96" t="s">
        <v>8</v>
      </c>
      <c r="I6" s="96" t="s">
        <v>9</v>
      </c>
      <c r="J6" s="96" t="s">
        <v>8</v>
      </c>
      <c r="K6" s="96" t="s">
        <v>9</v>
      </c>
      <c r="L6" s="96" t="s">
        <v>8</v>
      </c>
      <c r="M6" s="96" t="s">
        <v>9</v>
      </c>
      <c r="N6" s="96" t="s">
        <v>8</v>
      </c>
      <c r="O6" s="96" t="s">
        <v>9</v>
      </c>
      <c r="P6" s="96" t="s">
        <v>8</v>
      </c>
      <c r="Q6" s="96" t="s">
        <v>9</v>
      </c>
      <c r="R6" s="159"/>
      <c r="S6" s="159"/>
    </row>
    <row r="7" spans="1:19" s="9" customFormat="1" ht="15.75" customHeight="1" x14ac:dyDescent="0.3">
      <c r="A7" s="115" t="s">
        <v>103</v>
      </c>
      <c r="B7" s="107">
        <v>66</v>
      </c>
      <c r="C7" s="107">
        <v>1</v>
      </c>
      <c r="D7" s="107">
        <v>90</v>
      </c>
      <c r="E7" s="107">
        <v>1</v>
      </c>
      <c r="F7" s="107">
        <v>90</v>
      </c>
      <c r="G7" s="107">
        <v>1</v>
      </c>
      <c r="H7" s="107">
        <v>81</v>
      </c>
      <c r="I7" s="107">
        <v>1</v>
      </c>
      <c r="J7" s="107">
        <v>81</v>
      </c>
      <c r="K7" s="107">
        <v>1</v>
      </c>
      <c r="L7" s="107">
        <v>80</v>
      </c>
      <c r="M7" s="107">
        <v>1</v>
      </c>
      <c r="N7" s="107">
        <v>90</v>
      </c>
      <c r="O7" s="107">
        <v>1</v>
      </c>
      <c r="P7" s="107">
        <v>80</v>
      </c>
      <c r="Q7" s="107">
        <v>1</v>
      </c>
      <c r="R7" s="107"/>
      <c r="S7" s="117">
        <f>95*(B7*C7+D7*E7+F7*G7+H7*I7+J7*K7+L7*M7+N7*O7+P7*Q7)/((C7+E7+G7+I7+K7+M7+O7+Q7)*100)+R7</f>
        <v>78.137500000000003</v>
      </c>
    </row>
    <row r="8" spans="1:19" s="46" customFormat="1" ht="15.75" customHeight="1" x14ac:dyDescent="0.3">
      <c r="A8" s="48" t="s">
        <v>104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31"/>
    </row>
    <row r="9" spans="1:19" ht="15.75" customHeight="1" x14ac:dyDescent="0.3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</row>
    <row r="10" spans="1:19" ht="15.75" customHeight="1" x14ac:dyDescent="0.3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19" ht="15.75" customHeight="1" x14ac:dyDescent="0.35">
      <c r="A11" s="36" t="s">
        <v>13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32">
        <f>AVERAGE(S7:S8)</f>
        <v>78.137500000000003</v>
      </c>
    </row>
    <row r="12" spans="1:19" ht="15.75" customHeight="1" x14ac:dyDescent="0.3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</row>
    <row r="13" spans="1:19" ht="15.75" customHeight="1" x14ac:dyDescent="0.35">
      <c r="A13" s="41" t="s">
        <v>14</v>
      </c>
      <c r="B13" s="41">
        <f>COUNTA(A1:A50)-4</f>
        <v>2</v>
      </c>
      <c r="C13" s="41">
        <f>B13*0.4</f>
        <v>0.8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23" spans="1:11" ht="14.25" customHeight="1" x14ac:dyDescent="0.3">
      <c r="A23" s="50"/>
      <c r="B23" s="167"/>
      <c r="C23" s="165"/>
      <c r="D23" s="165"/>
      <c r="E23" s="165"/>
      <c r="F23" s="165"/>
      <c r="G23" s="165"/>
      <c r="H23" s="165"/>
      <c r="I23" s="165"/>
      <c r="J23" s="165"/>
      <c r="K23" s="165"/>
    </row>
    <row r="24" spans="1:11" ht="14.25" customHeight="1" x14ac:dyDescent="0.3">
      <c r="A24" s="51"/>
      <c r="B24" s="167"/>
      <c r="C24" s="165"/>
      <c r="D24" s="165"/>
      <c r="E24" s="165"/>
      <c r="F24" s="165"/>
      <c r="G24" s="165"/>
      <c r="H24" s="165"/>
      <c r="I24" s="165"/>
      <c r="J24" s="165"/>
      <c r="K24" s="165"/>
    </row>
  </sheetData>
  <mergeCells count="14">
    <mergeCell ref="R5:R6"/>
    <mergeCell ref="S5:S6"/>
    <mergeCell ref="B23:K23"/>
    <mergeCell ref="B24:K24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8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44</vt:i4>
      </vt:variant>
    </vt:vector>
  </HeadingPairs>
  <TitlesOfParts>
    <vt:vector size="44" baseType="lpstr">
      <vt:lpstr>Середній бал</vt:lpstr>
      <vt:lpstr>ГР-22</vt:lpstr>
      <vt:lpstr>МО-22</vt:lpstr>
      <vt:lpstr>МО-22ск</vt:lpstr>
      <vt:lpstr>МО-21</vt:lpstr>
      <vt:lpstr>МО-21ск</vt:lpstr>
      <vt:lpstr>МО-20-1</vt:lpstr>
      <vt:lpstr>МО-20-1ск</vt:lpstr>
      <vt:lpstr>МО-19-1</vt:lpstr>
      <vt:lpstr>МО-22м</vt:lpstr>
      <vt:lpstr>МЧМ-22</vt:lpstr>
      <vt:lpstr>МЧМ-22ск</vt:lpstr>
      <vt:lpstr>МЧМ-21</vt:lpstr>
      <vt:lpstr>МЧМ-21ск</vt:lpstr>
      <vt:lpstr>МЧМ-20-1</vt:lpstr>
      <vt:lpstr>МЧМ-20-1ск</vt:lpstr>
      <vt:lpstr>МЧМ-19-1</vt:lpstr>
      <vt:lpstr>МЧМ-22м</vt:lpstr>
      <vt:lpstr>ЕПА-22</vt:lpstr>
      <vt:lpstr>ЕПА-22мб</vt:lpstr>
      <vt:lpstr>ЕПА-22ск</vt:lpstr>
      <vt:lpstr>ЕПА-21</vt:lpstr>
      <vt:lpstr>ЕПА-21ск</vt:lpstr>
      <vt:lpstr>ЕПА-20-1</vt:lpstr>
      <vt:lpstr>ЕПА-20-1ск</vt:lpstr>
      <vt:lpstr>ЕПА-19-1</vt:lpstr>
      <vt:lpstr>ЕПА-22м</vt:lpstr>
      <vt:lpstr>ХТ-22</vt:lpstr>
      <vt:lpstr>ХТ-22ск</vt:lpstr>
      <vt:lpstr>ХТ-21ск</vt:lpstr>
      <vt:lpstr>ХТ-21</vt:lpstr>
      <vt:lpstr>ХТ-20-1</vt:lpstr>
      <vt:lpstr>ХТ-20-1ск</vt:lpstr>
      <vt:lpstr>ХТ-19-1</vt:lpstr>
      <vt:lpstr>ХТ-22м</vt:lpstr>
      <vt:lpstr>АВ-22</vt:lpstr>
      <vt:lpstr>АВ-22мб</vt:lpstr>
      <vt:lpstr>АВ-22ск</vt:lpstr>
      <vt:lpstr>АВ-21</vt:lpstr>
      <vt:lpstr>АВ-21ск</vt:lpstr>
      <vt:lpstr>АВ-20-1</vt:lpstr>
      <vt:lpstr>АВ-20-1ск</vt:lpstr>
      <vt:lpstr>АВ-19-1</vt:lpstr>
      <vt:lpstr>АВ-22м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Danila</dc:creator>
  <cp:lastModifiedBy>Пользователь</cp:lastModifiedBy>
  <dcterms:created xsi:type="dcterms:W3CDTF">2015-06-05T18:19:34Z</dcterms:created>
  <dcterms:modified xsi:type="dcterms:W3CDTF">2023-01-26T12:37:17Z</dcterms:modified>
</cp:coreProperties>
</file>