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ProgramDaneil\Рейтинг\"/>
    </mc:Choice>
  </mc:AlternateContent>
  <bookViews>
    <workbookView xWindow="0" yWindow="0" windowWidth="20490" windowHeight="7320" activeTab="6"/>
  </bookViews>
  <sheets>
    <sheet name="Середній бал" sheetId="1" r:id="rId1"/>
    <sheet name="МАР-20-1" sheetId="2" r:id="rId2"/>
    <sheet name="МАР-21" sheetId="3" r:id="rId3"/>
    <sheet name="МАР-22" sheetId="4" r:id="rId4"/>
    <sheet name="МАР-22м" sheetId="5" r:id="rId5"/>
    <sheet name="МН-20-1" sheetId="6" r:id="rId6"/>
    <sheet name="МН-22" sheetId="7" r:id="rId7"/>
    <sheet name="МН-22м" sheetId="8" r:id="rId8"/>
  </sheets>
  <calcPr calcId="162913"/>
</workbook>
</file>

<file path=xl/calcChain.xml><?xml version="1.0" encoding="utf-8"?>
<calcChain xmlns="http://schemas.openxmlformats.org/spreadsheetml/2006/main">
  <c r="B4" i="1" l="1"/>
  <c r="C13" i="8"/>
  <c r="M7" i="8"/>
  <c r="M11" i="8"/>
  <c r="C12" i="7"/>
  <c r="K10" i="7"/>
  <c r="C14" i="6"/>
  <c r="I9" i="6"/>
  <c r="I8" i="6"/>
  <c r="I7" i="6"/>
  <c r="I12" i="6" s="1"/>
  <c r="C13" i="5"/>
  <c r="M11" i="5"/>
  <c r="C13" i="4"/>
  <c r="K7" i="4"/>
  <c r="K11" i="4" s="1"/>
  <c r="C13" i="3"/>
  <c r="K7" i="3"/>
  <c r="K11" i="3" s="1"/>
  <c r="C12" i="2"/>
  <c r="K7" i="2"/>
  <c r="K10" i="2" s="1"/>
</calcChain>
</file>

<file path=xl/sharedStrings.xml><?xml version="1.0" encoding="utf-8"?>
<sst xmlns="http://schemas.openxmlformats.org/spreadsheetml/2006/main" count="150" uniqueCount="53">
  <si>
    <t>Середній прохідний бал по факультету для груп, де навчається 1 студент за кошти держзамовлення</t>
  </si>
  <si>
    <t>МАР-20-1</t>
  </si>
  <si>
    <t>ПІБ</t>
  </si>
  <si>
    <t>Фінанси</t>
  </si>
  <si>
    <t>Цифрова економіка</t>
  </si>
  <si>
    <t>Маркетинг послуг</t>
  </si>
  <si>
    <t>Маркетингове ціноутворення</t>
  </si>
  <si>
    <t>Дод. бали</t>
  </si>
  <si>
    <t>Бали рейтингу</t>
  </si>
  <si>
    <t>Оцінка</t>
  </si>
  <si>
    <t>Кредити</t>
  </si>
  <si>
    <t>КОЖАНОВА Вероніка Ігорівна</t>
  </si>
  <si>
    <t>Середнє значення</t>
  </si>
  <si>
    <t>Всього</t>
  </si>
  <si>
    <t>1</t>
  </si>
  <si>
    <t>МАР-21</t>
  </si>
  <si>
    <t>Іноземна мова</t>
  </si>
  <si>
    <t>Маркетинг</t>
  </si>
  <si>
    <t>Макроекономіка</t>
  </si>
  <si>
    <t>Статистика</t>
  </si>
  <si>
    <t>ЖУК Кирило Андрійович</t>
  </si>
  <si>
    <t>МАЦЮПА Роман Леонідович</t>
  </si>
  <si>
    <t>2</t>
  </si>
  <si>
    <t>МАР-22</t>
  </si>
  <si>
    <t>Основи бізнесу  (курсова робота)</t>
  </si>
  <si>
    <t>Основи бізнесу</t>
  </si>
  <si>
    <t>Історія української державності</t>
  </si>
  <si>
    <t>Філософія</t>
  </si>
  <si>
    <t>ГРИЦЕНКО Іван Васильович</t>
  </si>
  <si>
    <t>ПРОХОРЕЦЬ Анна Володимирівна</t>
  </si>
  <si>
    <t>МАР-22м</t>
  </si>
  <si>
    <t>Маркетинговий менеджмент  (курсова робота)</t>
  </si>
  <si>
    <t>Управлінські інформаційні системи</t>
  </si>
  <si>
    <t>Маркетинговий менеджмент</t>
  </si>
  <si>
    <t>Рекламний менеджмент</t>
  </si>
  <si>
    <t>Управління проектами</t>
  </si>
  <si>
    <t>МИХАЙЛОВ Максим Віталійович</t>
  </si>
  <si>
    <t>НЕТЮХАЙЛО Роман Олександрович</t>
  </si>
  <si>
    <t>МН-20-1</t>
  </si>
  <si>
    <t xml:space="preserve">Фінанси </t>
  </si>
  <si>
    <t>Менеджмент персоналу</t>
  </si>
  <si>
    <t>ГЛОБА Богдана Віталіївна</t>
  </si>
  <si>
    <t>ДЯЧЕНКО Анна Олександрівна</t>
  </si>
  <si>
    <t>ЛЕОНІДОВ Дмитро Миколайович</t>
  </si>
  <si>
    <t>3</t>
  </si>
  <si>
    <t>МН-22</t>
  </si>
  <si>
    <t>РИМАРЧУК Софія Русланівна</t>
  </si>
  <si>
    <t>МН-22м</t>
  </si>
  <si>
    <t>Управління проектами  (курсова робота)</t>
  </si>
  <si>
    <t>Управління ефективністю бізнесу</t>
  </si>
  <si>
    <t>Ризик-менеджмент</t>
  </si>
  <si>
    <t>НІКОЛАЄНКО Олександр Володимирович</t>
  </si>
  <si>
    <t>ЧЕРНЕНКО Дар'я Сергіївна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</si>
</sst>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4">
    <font>
      <sz val="11"/>
      <color theme="1"/>
      <name val="Calibri"/>
      <family val="2"/>
      <scheme val="minor"/>
    </font>
    <font>
      <b/>
      <sz val="12"/>
      <name val="TimesNewRoman"/>
    </font>
    <font>
      <sz val="12"/>
      <name val="TimesNewRoman"/>
    </font>
    <font>
      <b/>
      <sz val="14"/>
      <name val="TimesNewRoman"/>
    </font>
  </fonts>
  <fills count="4">
    <fill>
      <patternFill patternType="none"/>
    </fill>
    <fill>
      <patternFill patternType="gray125"/>
    </fill>
    <fill>
      <patternFill patternType="solid">
        <fgColor rgb="FF92D050"/>
        <bgColor rgb="FF92D050"/>
      </patternFill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0" fillId="0" borderId="1" xfId="0" applyBorder="1"/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1" fillId="0" borderId="1" xfId="0" applyFont="1" applyBorder="1"/>
    <xf numFmtId="0" fontId="2" fillId="0" borderId="1" xfId="0" applyFont="1" applyBorder="1" applyAlignment="1">
      <alignment horizontal="center" vertical="center" wrapText="1"/>
    </xf>
    <xf numFmtId="0" fontId="0" fillId="0" borderId="2" xfId="0" applyBorder="1"/>
    <xf numFmtId="0" fontId="0" fillId="0" borderId="3" xfId="0" applyBorder="1"/>
    <xf numFmtId="0" fontId="3" fillId="0" borderId="0" xfId="0" applyFont="1" applyAlignment="1">
      <alignment horizontal="center" vertical="center" wrapText="1"/>
    </xf>
    <xf numFmtId="0" fontId="0" fillId="0" borderId="0" xfId="0"/>
    <xf numFmtId="0" fontId="2" fillId="3" borderId="1" xfId="0" applyFont="1" applyFill="1" applyBorder="1"/>
    <xf numFmtId="0" fontId="2" fillId="3" borderId="1" xfId="0" applyFont="1" applyFill="1" applyBorder="1" applyAlignment="1">
      <alignment horizontal="center" vertical="center"/>
    </xf>
    <xf numFmtId="164" fontId="2" fillId="3" borderId="1" xfId="0" applyNumberFormat="1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4"/>
  <sheetViews>
    <sheetView workbookViewId="0">
      <selection activeCell="B4" sqref="B4"/>
    </sheetView>
  </sheetViews>
  <sheetFormatPr defaultRowHeight="15"/>
  <cols>
    <col min="2" max="2" width="27" customWidth="1"/>
  </cols>
  <sheetData>
    <row r="2" spans="2:2" ht="63">
      <c r="B2" s="1" t="s">
        <v>0</v>
      </c>
    </row>
    <row r="3" spans="2:2">
      <c r="B3" s="2"/>
    </row>
    <row r="4" spans="2:2" ht="15.75">
      <c r="B4" s="15">
        <f>AVERAGE('МАР-20-1'!K10,'МАР-21'!K11,'МАР-22'!K11,'МН-20-1'!I12,'МН-22м'!M11)</f>
        <v>80.098722222222221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2"/>
  <sheetViews>
    <sheetView workbookViewId="0"/>
  </sheetViews>
  <sheetFormatPr defaultRowHeight="15"/>
  <cols>
    <col min="1" max="1" width="47" customWidth="1"/>
    <col min="11" max="11" width="15" customWidth="1"/>
  </cols>
  <sheetData>
    <row r="2" spans="1:11">
      <c r="A2" s="10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</row>
    <row r="5" spans="1:11" ht="129.94999999999999" customHeight="1">
      <c r="A5" s="7" t="s">
        <v>2</v>
      </c>
      <c r="B5" s="7" t="s">
        <v>3</v>
      </c>
      <c r="C5" s="8"/>
      <c r="D5" s="7" t="s">
        <v>4</v>
      </c>
      <c r="E5" s="8"/>
      <c r="F5" s="7" t="s">
        <v>5</v>
      </c>
      <c r="G5" s="8"/>
      <c r="H5" s="7" t="s">
        <v>6</v>
      </c>
      <c r="I5" s="8"/>
      <c r="J5" s="7" t="s">
        <v>7</v>
      </c>
      <c r="K5" s="7" t="s">
        <v>8</v>
      </c>
    </row>
    <row r="6" spans="1:11" ht="15.95" customHeight="1">
      <c r="A6" s="9"/>
      <c r="B6" s="1" t="s">
        <v>9</v>
      </c>
      <c r="C6" s="1" t="s">
        <v>10</v>
      </c>
      <c r="D6" s="1" t="s">
        <v>9</v>
      </c>
      <c r="E6" s="1" t="s">
        <v>10</v>
      </c>
      <c r="F6" s="1" t="s">
        <v>9</v>
      </c>
      <c r="G6" s="1" t="s">
        <v>10</v>
      </c>
      <c r="H6" s="1" t="s">
        <v>9</v>
      </c>
      <c r="I6" s="1" t="s">
        <v>10</v>
      </c>
      <c r="J6" s="9"/>
      <c r="K6" s="9"/>
    </row>
    <row r="7" spans="1:11" ht="15.75">
      <c r="A7" s="3" t="s">
        <v>11</v>
      </c>
      <c r="B7" s="4">
        <v>80</v>
      </c>
      <c r="C7" s="4">
        <v>1</v>
      </c>
      <c r="D7" s="4">
        <v>65</v>
      </c>
      <c r="E7" s="4">
        <v>1</v>
      </c>
      <c r="F7" s="4">
        <v>80</v>
      </c>
      <c r="G7" s="4">
        <v>1</v>
      </c>
      <c r="H7" s="4">
        <v>80</v>
      </c>
      <c r="I7" s="4">
        <v>1</v>
      </c>
      <c r="J7" s="4"/>
      <c r="K7" s="5">
        <f>95*(B7*C7+D7*E7+F7*G7+H7*I7)/((C7+E7+G7+I7)*100)+J7</f>
        <v>72.4375</v>
      </c>
    </row>
    <row r="8" spans="1:11" ht="15.75">
      <c r="A8" s="3"/>
      <c r="B8" s="4"/>
      <c r="C8" s="4"/>
      <c r="D8" s="4"/>
      <c r="E8" s="4"/>
      <c r="F8" s="4"/>
      <c r="G8" s="4"/>
      <c r="H8" s="4"/>
      <c r="I8" s="4"/>
      <c r="J8" s="4"/>
      <c r="K8" s="4"/>
    </row>
    <row r="9" spans="1:11" ht="15.75">
      <c r="A9" s="3"/>
      <c r="B9" s="4"/>
      <c r="C9" s="4"/>
      <c r="D9" s="4"/>
      <c r="E9" s="4"/>
      <c r="F9" s="4"/>
      <c r="G9" s="4"/>
      <c r="H9" s="4"/>
      <c r="I9" s="4"/>
      <c r="J9" s="4"/>
      <c r="K9" s="4"/>
    </row>
    <row r="10" spans="1:11" ht="15.75">
      <c r="A10" s="6" t="s">
        <v>12</v>
      </c>
      <c r="B10" s="4"/>
      <c r="C10" s="4"/>
      <c r="D10" s="4"/>
      <c r="E10" s="4"/>
      <c r="F10" s="4"/>
      <c r="G10" s="4"/>
      <c r="H10" s="4"/>
      <c r="I10" s="4"/>
      <c r="J10" s="4"/>
      <c r="K10" s="5">
        <f>AVERAGE(K7:K7)</f>
        <v>72.4375</v>
      </c>
    </row>
    <row r="11" spans="1:11" ht="15.75">
      <c r="A11" s="3"/>
      <c r="B11" s="4"/>
      <c r="C11" s="4"/>
      <c r="D11" s="4"/>
      <c r="E11" s="4"/>
      <c r="F11" s="4"/>
      <c r="G11" s="4"/>
      <c r="H11" s="4"/>
      <c r="I11" s="4"/>
      <c r="J11" s="4"/>
      <c r="K11" s="4"/>
    </row>
    <row r="12" spans="1:11" ht="15.75">
      <c r="A12" s="3" t="s">
        <v>13</v>
      </c>
      <c r="B12" s="4" t="s">
        <v>14</v>
      </c>
      <c r="C12" s="4">
        <f>B12*0.4</f>
        <v>0.4</v>
      </c>
      <c r="D12" s="4"/>
      <c r="E12" s="4"/>
      <c r="F12" s="4"/>
      <c r="G12" s="4"/>
      <c r="H12" s="4"/>
      <c r="I12" s="4"/>
      <c r="J12" s="4"/>
      <c r="K12" s="4"/>
    </row>
  </sheetData>
  <mergeCells count="8">
    <mergeCell ref="K5:K6"/>
    <mergeCell ref="A2:K2"/>
    <mergeCell ref="A5:A6"/>
    <mergeCell ref="D5:E5"/>
    <mergeCell ref="H5:I5"/>
    <mergeCell ref="J5:J6"/>
    <mergeCell ref="F5:G5"/>
    <mergeCell ref="B5:C5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3"/>
  <sheetViews>
    <sheetView workbookViewId="0">
      <selection activeCell="K7" sqref="A7:K7"/>
    </sheetView>
  </sheetViews>
  <sheetFormatPr defaultRowHeight="15"/>
  <cols>
    <col min="1" max="1" width="47" customWidth="1"/>
    <col min="11" max="11" width="15" customWidth="1"/>
  </cols>
  <sheetData>
    <row r="2" spans="1:11">
      <c r="A2" s="10" t="s">
        <v>15</v>
      </c>
      <c r="B2" s="11"/>
      <c r="C2" s="11"/>
      <c r="D2" s="11"/>
      <c r="E2" s="11"/>
      <c r="F2" s="11"/>
      <c r="G2" s="11"/>
      <c r="H2" s="11"/>
      <c r="I2" s="11"/>
      <c r="J2" s="11"/>
      <c r="K2" s="11"/>
    </row>
    <row r="5" spans="1:11" ht="129.94999999999999" customHeight="1">
      <c r="A5" s="7" t="s">
        <v>2</v>
      </c>
      <c r="B5" s="7" t="s">
        <v>16</v>
      </c>
      <c r="C5" s="8"/>
      <c r="D5" s="7" t="s">
        <v>17</v>
      </c>
      <c r="E5" s="8"/>
      <c r="F5" s="7" t="s">
        <v>18</v>
      </c>
      <c r="G5" s="8"/>
      <c r="H5" s="7" t="s">
        <v>19</v>
      </c>
      <c r="I5" s="8"/>
      <c r="J5" s="7" t="s">
        <v>7</v>
      </c>
      <c r="K5" s="7" t="s">
        <v>8</v>
      </c>
    </row>
    <row r="6" spans="1:11" ht="15.95" customHeight="1">
      <c r="A6" s="9"/>
      <c r="B6" s="1" t="s">
        <v>9</v>
      </c>
      <c r="C6" s="1" t="s">
        <v>10</v>
      </c>
      <c r="D6" s="1" t="s">
        <v>9</v>
      </c>
      <c r="E6" s="1" t="s">
        <v>10</v>
      </c>
      <c r="F6" s="1" t="s">
        <v>9</v>
      </c>
      <c r="G6" s="1" t="s">
        <v>10</v>
      </c>
      <c r="H6" s="1" t="s">
        <v>9</v>
      </c>
      <c r="I6" s="1" t="s">
        <v>10</v>
      </c>
      <c r="J6" s="9"/>
      <c r="K6" s="9"/>
    </row>
    <row r="7" spans="1:11" ht="15.75">
      <c r="A7" s="12" t="s">
        <v>20</v>
      </c>
      <c r="B7" s="13">
        <v>92</v>
      </c>
      <c r="C7" s="13">
        <v>1</v>
      </c>
      <c r="D7" s="13">
        <v>75</v>
      </c>
      <c r="E7" s="13">
        <v>1</v>
      </c>
      <c r="F7" s="13">
        <v>80</v>
      </c>
      <c r="G7" s="13">
        <v>1</v>
      </c>
      <c r="H7" s="13">
        <v>90</v>
      </c>
      <c r="I7" s="13">
        <v>1</v>
      </c>
      <c r="J7" s="13"/>
      <c r="K7" s="14">
        <f>95*(B7*C7+D7*E7+F7*G7+H7*I7)/((C7+E7+G7+I7)*100)+J7</f>
        <v>80.037499999999994</v>
      </c>
    </row>
    <row r="8" spans="1:11" ht="15.75">
      <c r="A8" s="3" t="s">
        <v>21</v>
      </c>
      <c r="B8" s="4"/>
      <c r="C8" s="4"/>
      <c r="D8" s="4"/>
      <c r="E8" s="4"/>
      <c r="F8" s="4"/>
      <c r="G8" s="4"/>
      <c r="H8" s="4"/>
      <c r="I8" s="4"/>
      <c r="J8" s="4"/>
      <c r="K8" s="5"/>
    </row>
    <row r="9" spans="1:11" ht="15.75">
      <c r="A9" s="3"/>
      <c r="B9" s="4"/>
      <c r="C9" s="4"/>
      <c r="D9" s="4"/>
      <c r="E9" s="4"/>
      <c r="F9" s="4"/>
      <c r="G9" s="4"/>
      <c r="H9" s="4"/>
      <c r="I9" s="4"/>
      <c r="J9" s="4"/>
      <c r="K9" s="4"/>
    </row>
    <row r="10" spans="1:11" ht="15.75">
      <c r="A10" s="3"/>
      <c r="B10" s="4"/>
      <c r="C10" s="4"/>
      <c r="D10" s="4"/>
      <c r="E10" s="4"/>
      <c r="F10" s="4"/>
      <c r="G10" s="4"/>
      <c r="H10" s="4"/>
      <c r="I10" s="4"/>
      <c r="J10" s="4"/>
      <c r="K10" s="4"/>
    </row>
    <row r="11" spans="1:11" ht="15.75">
      <c r="A11" s="6" t="s">
        <v>12</v>
      </c>
      <c r="B11" s="4"/>
      <c r="C11" s="4"/>
      <c r="D11" s="4"/>
      <c r="E11" s="4"/>
      <c r="F11" s="4"/>
      <c r="G11" s="4"/>
      <c r="H11" s="4"/>
      <c r="I11" s="4"/>
      <c r="J11" s="4"/>
      <c r="K11" s="5">
        <f>AVERAGE(K7:K8)</f>
        <v>80.037499999999994</v>
      </c>
    </row>
    <row r="12" spans="1:11" ht="15.75">
      <c r="A12" s="3"/>
      <c r="B12" s="4"/>
      <c r="C12" s="4"/>
      <c r="D12" s="4"/>
      <c r="E12" s="4"/>
      <c r="F12" s="4"/>
      <c r="G12" s="4"/>
      <c r="H12" s="4"/>
      <c r="I12" s="4"/>
      <c r="J12" s="4"/>
      <c r="K12" s="4"/>
    </row>
    <row r="13" spans="1:11" ht="15.75">
      <c r="A13" s="3" t="s">
        <v>13</v>
      </c>
      <c r="B13" s="4" t="s">
        <v>22</v>
      </c>
      <c r="C13" s="4">
        <f>B13*0.4</f>
        <v>0.8</v>
      </c>
      <c r="D13" s="4"/>
      <c r="E13" s="4"/>
      <c r="F13" s="4"/>
      <c r="G13" s="4"/>
      <c r="H13" s="4"/>
      <c r="I13" s="4"/>
      <c r="J13" s="4"/>
      <c r="K13" s="4"/>
    </row>
  </sheetData>
  <mergeCells count="8">
    <mergeCell ref="K5:K6"/>
    <mergeCell ref="A2:K2"/>
    <mergeCell ref="A5:A6"/>
    <mergeCell ref="D5:E5"/>
    <mergeCell ref="H5:I5"/>
    <mergeCell ref="J5:J6"/>
    <mergeCell ref="F5:G5"/>
    <mergeCell ref="B5:C5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3"/>
  <sheetViews>
    <sheetView workbookViewId="0">
      <selection activeCell="A7" sqref="A7:K7"/>
    </sheetView>
  </sheetViews>
  <sheetFormatPr defaultRowHeight="15"/>
  <cols>
    <col min="1" max="1" width="47" customWidth="1"/>
    <col min="11" max="11" width="15" customWidth="1"/>
  </cols>
  <sheetData>
    <row r="2" spans="1:11">
      <c r="A2" s="10" t="s">
        <v>23</v>
      </c>
      <c r="B2" s="11"/>
      <c r="C2" s="11"/>
      <c r="D2" s="11"/>
      <c r="E2" s="11"/>
      <c r="F2" s="11"/>
      <c r="G2" s="11"/>
      <c r="H2" s="11"/>
      <c r="I2" s="11"/>
      <c r="J2" s="11"/>
      <c r="K2" s="11"/>
    </row>
    <row r="5" spans="1:11" ht="129.94999999999999" customHeight="1">
      <c r="A5" s="7" t="s">
        <v>2</v>
      </c>
      <c r="B5" s="7" t="s">
        <v>24</v>
      </c>
      <c r="C5" s="8"/>
      <c r="D5" s="7" t="s">
        <v>25</v>
      </c>
      <c r="E5" s="8"/>
      <c r="F5" s="7" t="s">
        <v>26</v>
      </c>
      <c r="G5" s="8"/>
      <c r="H5" s="7" t="s">
        <v>27</v>
      </c>
      <c r="I5" s="8"/>
      <c r="J5" s="7" t="s">
        <v>7</v>
      </c>
      <c r="K5" s="7" t="s">
        <v>8</v>
      </c>
    </row>
    <row r="6" spans="1:11" ht="15.95" customHeight="1">
      <c r="A6" s="9"/>
      <c r="B6" s="1" t="s">
        <v>9</v>
      </c>
      <c r="C6" s="1" t="s">
        <v>10</v>
      </c>
      <c r="D6" s="1" t="s">
        <v>9</v>
      </c>
      <c r="E6" s="1" t="s">
        <v>10</v>
      </c>
      <c r="F6" s="1" t="s">
        <v>9</v>
      </c>
      <c r="G6" s="1" t="s">
        <v>10</v>
      </c>
      <c r="H6" s="1" t="s">
        <v>9</v>
      </c>
      <c r="I6" s="1" t="s">
        <v>10</v>
      </c>
      <c r="J6" s="9"/>
      <c r="K6" s="9"/>
    </row>
    <row r="7" spans="1:11" ht="15.75">
      <c r="A7" s="12" t="s">
        <v>28</v>
      </c>
      <c r="B7" s="13">
        <v>90</v>
      </c>
      <c r="C7" s="13">
        <v>1</v>
      </c>
      <c r="D7" s="13">
        <v>75</v>
      </c>
      <c r="E7" s="13">
        <v>1</v>
      </c>
      <c r="F7" s="13">
        <v>100</v>
      </c>
      <c r="G7" s="13">
        <v>1</v>
      </c>
      <c r="H7" s="13">
        <v>80</v>
      </c>
      <c r="I7" s="13">
        <v>1</v>
      </c>
      <c r="J7" s="13"/>
      <c r="K7" s="14">
        <f>95*(B7*C7+D7*E7+F7*G7+H7*I7)/((C7+E7+G7+I7)*100)+J7</f>
        <v>81.9375</v>
      </c>
    </row>
    <row r="8" spans="1:11" ht="15.75">
      <c r="A8" s="3" t="s">
        <v>29</v>
      </c>
      <c r="B8" s="4"/>
      <c r="C8" s="4"/>
      <c r="D8" s="4"/>
      <c r="E8" s="4"/>
      <c r="F8" s="4"/>
      <c r="G8" s="4"/>
      <c r="H8" s="4"/>
      <c r="I8" s="4"/>
      <c r="J8" s="4"/>
      <c r="K8" s="5"/>
    </row>
    <row r="9" spans="1:11" ht="15.75">
      <c r="A9" s="3"/>
      <c r="B9" s="4"/>
      <c r="C9" s="4"/>
      <c r="D9" s="4"/>
      <c r="E9" s="4"/>
      <c r="F9" s="4"/>
      <c r="G9" s="4"/>
      <c r="H9" s="4"/>
      <c r="I9" s="4"/>
      <c r="J9" s="4"/>
      <c r="K9" s="4"/>
    </row>
    <row r="10" spans="1:11" ht="15.75">
      <c r="A10" s="3"/>
      <c r="B10" s="4"/>
      <c r="C10" s="4"/>
      <c r="D10" s="4"/>
      <c r="E10" s="4"/>
      <c r="F10" s="4"/>
      <c r="G10" s="4"/>
      <c r="H10" s="4"/>
      <c r="I10" s="4"/>
      <c r="J10" s="4"/>
      <c r="K10" s="4"/>
    </row>
    <row r="11" spans="1:11" ht="15.75">
      <c r="A11" s="6" t="s">
        <v>12</v>
      </c>
      <c r="B11" s="4"/>
      <c r="C11" s="4"/>
      <c r="D11" s="4"/>
      <c r="E11" s="4"/>
      <c r="F11" s="4"/>
      <c r="G11" s="4"/>
      <c r="H11" s="4"/>
      <c r="I11" s="4"/>
      <c r="J11" s="4"/>
      <c r="K11" s="5">
        <f>AVERAGE(K7:K8)</f>
        <v>81.9375</v>
      </c>
    </row>
    <row r="12" spans="1:11" ht="15.75">
      <c r="A12" s="3"/>
      <c r="B12" s="4"/>
      <c r="C12" s="4"/>
      <c r="D12" s="4"/>
      <c r="E12" s="4"/>
      <c r="F12" s="4"/>
      <c r="G12" s="4"/>
      <c r="H12" s="4"/>
      <c r="I12" s="4"/>
      <c r="J12" s="4"/>
      <c r="K12" s="4"/>
    </row>
    <row r="13" spans="1:11" ht="15.75">
      <c r="A13" s="3" t="s">
        <v>13</v>
      </c>
      <c r="B13" s="4" t="s">
        <v>22</v>
      </c>
      <c r="C13" s="4">
        <f>B13*0.4</f>
        <v>0.8</v>
      </c>
      <c r="D13" s="4"/>
      <c r="E13" s="4"/>
      <c r="F13" s="4"/>
      <c r="G13" s="4"/>
      <c r="H13" s="4"/>
      <c r="I13" s="4"/>
      <c r="J13" s="4"/>
      <c r="K13" s="4"/>
    </row>
  </sheetData>
  <mergeCells count="8">
    <mergeCell ref="K5:K6"/>
    <mergeCell ref="A2:K2"/>
    <mergeCell ref="A5:A6"/>
    <mergeCell ref="D5:E5"/>
    <mergeCell ref="H5:I5"/>
    <mergeCell ref="J5:J6"/>
    <mergeCell ref="F5:G5"/>
    <mergeCell ref="B5:C5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3"/>
  <sheetViews>
    <sheetView workbookViewId="0">
      <selection activeCell="M8" sqref="B7:M8"/>
    </sheetView>
  </sheetViews>
  <sheetFormatPr defaultRowHeight="15"/>
  <cols>
    <col min="1" max="1" width="47" customWidth="1"/>
    <col min="13" max="13" width="15" customWidth="1"/>
  </cols>
  <sheetData>
    <row r="2" spans="1:13">
      <c r="A2" s="10" t="s">
        <v>30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</row>
    <row r="5" spans="1:13" ht="129.94999999999999" customHeight="1">
      <c r="A5" s="7" t="s">
        <v>2</v>
      </c>
      <c r="B5" s="7" t="s">
        <v>31</v>
      </c>
      <c r="C5" s="8"/>
      <c r="D5" s="7" t="s">
        <v>32</v>
      </c>
      <c r="E5" s="8"/>
      <c r="F5" s="7" t="s">
        <v>33</v>
      </c>
      <c r="G5" s="8"/>
      <c r="H5" s="7" t="s">
        <v>34</v>
      </c>
      <c r="I5" s="8"/>
      <c r="J5" s="7" t="s">
        <v>35</v>
      </c>
      <c r="K5" s="8"/>
      <c r="L5" s="7" t="s">
        <v>7</v>
      </c>
      <c r="M5" s="7" t="s">
        <v>8</v>
      </c>
    </row>
    <row r="6" spans="1:13" ht="15.95" customHeight="1">
      <c r="A6" s="9"/>
      <c r="B6" s="1" t="s">
        <v>9</v>
      </c>
      <c r="C6" s="1" t="s">
        <v>10</v>
      </c>
      <c r="D6" s="1" t="s">
        <v>9</v>
      </c>
      <c r="E6" s="1" t="s">
        <v>10</v>
      </c>
      <c r="F6" s="1" t="s">
        <v>9</v>
      </c>
      <c r="G6" s="1" t="s">
        <v>10</v>
      </c>
      <c r="H6" s="1" t="s">
        <v>9</v>
      </c>
      <c r="I6" s="1" t="s">
        <v>10</v>
      </c>
      <c r="J6" s="1" t="s">
        <v>9</v>
      </c>
      <c r="K6" s="1" t="s">
        <v>10</v>
      </c>
      <c r="L6" s="9"/>
      <c r="M6" s="9"/>
    </row>
    <row r="7" spans="1:13" ht="15.75">
      <c r="A7" s="3" t="s">
        <v>36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5"/>
    </row>
    <row r="8" spans="1:13" ht="15.75">
      <c r="A8" s="3" t="s">
        <v>37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5"/>
    </row>
    <row r="9" spans="1:13" ht="15.75">
      <c r="A9" s="3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</row>
    <row r="10" spans="1:13" ht="15.75">
      <c r="A10" s="3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</row>
    <row r="11" spans="1:13" ht="15.75">
      <c r="A11" s="6" t="s">
        <v>12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5" t="e">
        <f>AVERAGE(M7:M8)</f>
        <v>#DIV/0!</v>
      </c>
    </row>
    <row r="12" spans="1:13" ht="15.75">
      <c r="A12" s="3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</row>
    <row r="13" spans="1:13" ht="15.75">
      <c r="A13" s="3" t="s">
        <v>13</v>
      </c>
      <c r="B13" s="4" t="s">
        <v>22</v>
      </c>
      <c r="C13" s="4">
        <f>B13*0.4</f>
        <v>0.8</v>
      </c>
      <c r="D13" s="4"/>
      <c r="E13" s="4"/>
      <c r="F13" s="4"/>
      <c r="G13" s="4"/>
      <c r="H13" s="4"/>
      <c r="I13" s="4"/>
      <c r="J13" s="4"/>
      <c r="K13" s="4"/>
      <c r="L13" s="4"/>
      <c r="M13" s="4"/>
    </row>
  </sheetData>
  <mergeCells count="9">
    <mergeCell ref="M5:M6"/>
    <mergeCell ref="A5:A6"/>
    <mergeCell ref="J5:K5"/>
    <mergeCell ref="A2:M2"/>
    <mergeCell ref="D5:E5"/>
    <mergeCell ref="L5:L6"/>
    <mergeCell ref="H5:I5"/>
    <mergeCell ref="F5:G5"/>
    <mergeCell ref="B5:C5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4"/>
  <sheetViews>
    <sheetView workbookViewId="0">
      <selection activeCell="I7" sqref="A7:I7"/>
    </sheetView>
  </sheetViews>
  <sheetFormatPr defaultRowHeight="15"/>
  <cols>
    <col min="1" max="1" width="47" customWidth="1"/>
    <col min="9" max="9" width="15" customWidth="1"/>
  </cols>
  <sheetData>
    <row r="2" spans="1:9">
      <c r="A2" s="10" t="s">
        <v>38</v>
      </c>
      <c r="B2" s="11"/>
      <c r="C2" s="11"/>
      <c r="D2" s="11"/>
      <c r="E2" s="11"/>
      <c r="F2" s="11"/>
      <c r="G2" s="11"/>
      <c r="H2" s="11"/>
      <c r="I2" s="11"/>
    </row>
    <row r="5" spans="1:9" ht="129.94999999999999" customHeight="1">
      <c r="A5" s="7" t="s">
        <v>2</v>
      </c>
      <c r="B5" s="7" t="s">
        <v>4</v>
      </c>
      <c r="C5" s="8"/>
      <c r="D5" s="7" t="s">
        <v>39</v>
      </c>
      <c r="E5" s="8"/>
      <c r="F5" s="7" t="s">
        <v>40</v>
      </c>
      <c r="G5" s="8"/>
      <c r="H5" s="7" t="s">
        <v>7</v>
      </c>
      <c r="I5" s="7" t="s">
        <v>8</v>
      </c>
    </row>
    <row r="6" spans="1:9" ht="15.95" customHeight="1">
      <c r="A6" s="9"/>
      <c r="B6" s="1" t="s">
        <v>9</v>
      </c>
      <c r="C6" s="1" t="s">
        <v>10</v>
      </c>
      <c r="D6" s="1" t="s">
        <v>9</v>
      </c>
      <c r="E6" s="1" t="s">
        <v>10</v>
      </c>
      <c r="F6" s="1" t="s">
        <v>9</v>
      </c>
      <c r="G6" s="1" t="s">
        <v>10</v>
      </c>
      <c r="H6" s="9"/>
      <c r="I6" s="9"/>
    </row>
    <row r="7" spans="1:9" ht="15.75">
      <c r="A7" s="12" t="s">
        <v>41</v>
      </c>
      <c r="B7" s="13">
        <v>95</v>
      </c>
      <c r="C7" s="13">
        <v>1</v>
      </c>
      <c r="D7" s="13">
        <v>92</v>
      </c>
      <c r="E7" s="13">
        <v>1</v>
      </c>
      <c r="F7" s="13">
        <v>95</v>
      </c>
      <c r="G7" s="13">
        <v>1</v>
      </c>
      <c r="H7" s="13"/>
      <c r="I7" s="14">
        <f>95*(B7*C7+D7*E7+F7*G7)/((C7+E7+G7)*100)+H7</f>
        <v>89.3</v>
      </c>
    </row>
    <row r="8" spans="1:9" ht="15.75">
      <c r="A8" s="3" t="s">
        <v>42</v>
      </c>
      <c r="B8" s="4">
        <v>90</v>
      </c>
      <c r="C8" s="4">
        <v>1</v>
      </c>
      <c r="D8" s="4">
        <v>92</v>
      </c>
      <c r="E8" s="4">
        <v>1</v>
      </c>
      <c r="F8" s="4">
        <v>85</v>
      </c>
      <c r="G8" s="4">
        <v>1</v>
      </c>
      <c r="H8" s="4"/>
      <c r="I8" s="5">
        <f>95*(B8*C8+D8*E8+F8*G8)/((C8+E8+G8)*100)+H8</f>
        <v>84.55</v>
      </c>
    </row>
    <row r="9" spans="1:9" ht="15.75">
      <c r="A9" s="3" t="s">
        <v>43</v>
      </c>
      <c r="B9" s="4">
        <v>68</v>
      </c>
      <c r="C9" s="4">
        <v>1</v>
      </c>
      <c r="D9" s="4">
        <v>70</v>
      </c>
      <c r="E9" s="4">
        <v>1</v>
      </c>
      <c r="F9" s="4">
        <v>80</v>
      </c>
      <c r="G9" s="4">
        <v>1</v>
      </c>
      <c r="H9" s="4"/>
      <c r="I9" s="5">
        <f>95*(B9*C9+D9*E9+F9*G9)/((C9+E9+G9)*100)+H9</f>
        <v>69.033333333333331</v>
      </c>
    </row>
    <row r="10" spans="1:9" ht="15.75">
      <c r="A10" s="3"/>
      <c r="B10" s="4"/>
      <c r="C10" s="4"/>
      <c r="D10" s="4"/>
      <c r="E10" s="4"/>
      <c r="F10" s="4"/>
      <c r="G10" s="4"/>
      <c r="H10" s="4"/>
      <c r="I10" s="4"/>
    </row>
    <row r="11" spans="1:9" ht="15.75">
      <c r="A11" s="3"/>
      <c r="B11" s="4"/>
      <c r="C11" s="4"/>
      <c r="D11" s="4"/>
      <c r="E11" s="4"/>
      <c r="F11" s="4"/>
      <c r="G11" s="4"/>
      <c r="H11" s="4"/>
      <c r="I11" s="4"/>
    </row>
    <row r="12" spans="1:9" ht="15.75">
      <c r="A12" s="6" t="s">
        <v>12</v>
      </c>
      <c r="B12" s="4"/>
      <c r="C12" s="4"/>
      <c r="D12" s="4"/>
      <c r="E12" s="4"/>
      <c r="F12" s="4"/>
      <c r="G12" s="4"/>
      <c r="H12" s="4"/>
      <c r="I12" s="5">
        <f>AVERAGE(I7:I9)</f>
        <v>80.961111111111109</v>
      </c>
    </row>
    <row r="13" spans="1:9" ht="15.75">
      <c r="A13" s="3"/>
      <c r="B13" s="4"/>
      <c r="C13" s="4"/>
      <c r="D13" s="4"/>
      <c r="E13" s="4"/>
      <c r="F13" s="4"/>
      <c r="G13" s="4"/>
      <c r="H13" s="4"/>
      <c r="I13" s="4"/>
    </row>
    <row r="14" spans="1:9" ht="15.75">
      <c r="A14" s="3" t="s">
        <v>13</v>
      </c>
      <c r="B14" s="4" t="s">
        <v>44</v>
      </c>
      <c r="C14" s="4">
        <f>B14*0.4</f>
        <v>1.2000000000000002</v>
      </c>
      <c r="D14" s="4"/>
      <c r="E14" s="4"/>
      <c r="F14" s="4"/>
      <c r="G14" s="4"/>
      <c r="H14" s="4"/>
      <c r="I14" s="4"/>
    </row>
  </sheetData>
  <mergeCells count="7">
    <mergeCell ref="D5:E5"/>
    <mergeCell ref="A2:I2"/>
    <mergeCell ref="H5:H6"/>
    <mergeCell ref="F5:G5"/>
    <mergeCell ref="B5:C5"/>
    <mergeCell ref="A5:A6"/>
    <mergeCell ref="I5:I6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2"/>
  <sheetViews>
    <sheetView tabSelected="1" workbookViewId="0">
      <selection activeCell="K7" sqref="B7:K7"/>
    </sheetView>
  </sheetViews>
  <sheetFormatPr defaultRowHeight="15"/>
  <cols>
    <col min="1" max="1" width="47" customWidth="1"/>
    <col min="11" max="11" width="15" customWidth="1"/>
  </cols>
  <sheetData>
    <row r="2" spans="1:11">
      <c r="A2" s="10" t="s">
        <v>45</v>
      </c>
      <c r="B2" s="11"/>
      <c r="C2" s="11"/>
      <c r="D2" s="11"/>
      <c r="E2" s="11"/>
      <c r="F2" s="11"/>
      <c r="G2" s="11"/>
      <c r="H2" s="11"/>
      <c r="I2" s="11"/>
      <c r="J2" s="11"/>
      <c r="K2" s="11"/>
    </row>
    <row r="5" spans="1:11" ht="129.94999999999999" customHeight="1">
      <c r="A5" s="7" t="s">
        <v>2</v>
      </c>
      <c r="B5" s="7" t="s">
        <v>24</v>
      </c>
      <c r="C5" s="8"/>
      <c r="D5" s="7" t="s">
        <v>25</v>
      </c>
      <c r="E5" s="8"/>
      <c r="F5" s="7" t="s">
        <v>26</v>
      </c>
      <c r="G5" s="8"/>
      <c r="H5" s="7" t="s">
        <v>27</v>
      </c>
      <c r="I5" s="8"/>
      <c r="J5" s="7" t="s">
        <v>7</v>
      </c>
      <c r="K5" s="7" t="s">
        <v>8</v>
      </c>
    </row>
    <row r="6" spans="1:11" ht="15.95" customHeight="1">
      <c r="A6" s="9"/>
      <c r="B6" s="1" t="s">
        <v>9</v>
      </c>
      <c r="C6" s="1" t="s">
        <v>10</v>
      </c>
      <c r="D6" s="1" t="s">
        <v>9</v>
      </c>
      <c r="E6" s="1" t="s">
        <v>10</v>
      </c>
      <c r="F6" s="1" t="s">
        <v>9</v>
      </c>
      <c r="G6" s="1" t="s">
        <v>10</v>
      </c>
      <c r="H6" s="1" t="s">
        <v>9</v>
      </c>
      <c r="I6" s="1" t="s">
        <v>10</v>
      </c>
      <c r="J6" s="9"/>
      <c r="K6" s="9"/>
    </row>
    <row r="7" spans="1:11" ht="15.75">
      <c r="A7" s="3" t="s">
        <v>46</v>
      </c>
      <c r="B7" s="4"/>
      <c r="C7" s="4"/>
      <c r="D7" s="4"/>
      <c r="E7" s="4"/>
      <c r="F7" s="4"/>
      <c r="G7" s="4"/>
      <c r="H7" s="4"/>
      <c r="I7" s="4"/>
      <c r="J7" s="4"/>
      <c r="K7" s="5"/>
    </row>
    <row r="8" spans="1:11" ht="15.75">
      <c r="A8" s="3"/>
      <c r="B8" s="4"/>
      <c r="C8" s="4"/>
      <c r="D8" s="4"/>
      <c r="E8" s="4"/>
      <c r="F8" s="4"/>
      <c r="G8" s="4"/>
      <c r="H8" s="4"/>
      <c r="I8" s="4"/>
      <c r="J8" s="4"/>
      <c r="K8" s="4"/>
    </row>
    <row r="9" spans="1:11" ht="15.75">
      <c r="A9" s="3"/>
      <c r="B9" s="4"/>
      <c r="C9" s="4"/>
      <c r="D9" s="4"/>
      <c r="E9" s="4"/>
      <c r="F9" s="4"/>
      <c r="G9" s="4"/>
      <c r="H9" s="4"/>
      <c r="I9" s="4"/>
      <c r="J9" s="4"/>
      <c r="K9" s="4"/>
    </row>
    <row r="10" spans="1:11" ht="15.75">
      <c r="A10" s="6" t="s">
        <v>12</v>
      </c>
      <c r="B10" s="4"/>
      <c r="C10" s="4"/>
      <c r="D10" s="4"/>
      <c r="E10" s="4"/>
      <c r="F10" s="4"/>
      <c r="G10" s="4"/>
      <c r="H10" s="4"/>
      <c r="I10" s="4"/>
      <c r="J10" s="4"/>
      <c r="K10" s="5" t="e">
        <f>AVERAGE(K7:K7)</f>
        <v>#DIV/0!</v>
      </c>
    </row>
    <row r="11" spans="1:11" ht="15.75">
      <c r="A11" s="3"/>
      <c r="B11" s="4"/>
      <c r="C11" s="4"/>
      <c r="D11" s="4"/>
      <c r="E11" s="4"/>
      <c r="F11" s="4"/>
      <c r="G11" s="4"/>
      <c r="H11" s="4"/>
      <c r="I11" s="4"/>
      <c r="J11" s="4"/>
      <c r="K11" s="4"/>
    </row>
    <row r="12" spans="1:11" ht="15.75">
      <c r="A12" s="3" t="s">
        <v>13</v>
      </c>
      <c r="B12" s="4" t="s">
        <v>14</v>
      </c>
      <c r="C12" s="4">
        <f>B12*0.4</f>
        <v>0.4</v>
      </c>
      <c r="D12" s="4"/>
      <c r="E12" s="4"/>
      <c r="F12" s="4"/>
      <c r="G12" s="4"/>
      <c r="H12" s="4"/>
      <c r="I12" s="4"/>
      <c r="J12" s="4"/>
      <c r="K12" s="4"/>
    </row>
  </sheetData>
  <mergeCells count="8">
    <mergeCell ref="K5:K6"/>
    <mergeCell ref="A2:K2"/>
    <mergeCell ref="A5:A6"/>
    <mergeCell ref="D5:E5"/>
    <mergeCell ref="H5:I5"/>
    <mergeCell ref="J5:J6"/>
    <mergeCell ref="F5:G5"/>
    <mergeCell ref="B5:C5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3"/>
  <sheetViews>
    <sheetView workbookViewId="0">
      <selection activeCell="A7" sqref="A7:M7"/>
    </sheetView>
  </sheetViews>
  <sheetFormatPr defaultRowHeight="15"/>
  <cols>
    <col min="1" max="1" width="47" customWidth="1"/>
    <col min="13" max="13" width="15" customWidth="1"/>
  </cols>
  <sheetData>
    <row r="2" spans="1:13">
      <c r="A2" s="10" t="s">
        <v>47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</row>
    <row r="5" spans="1:13" ht="129.94999999999999" customHeight="1">
      <c r="A5" s="7" t="s">
        <v>2</v>
      </c>
      <c r="B5" s="7" t="s">
        <v>48</v>
      </c>
      <c r="C5" s="8"/>
      <c r="D5" s="7" t="s">
        <v>35</v>
      </c>
      <c r="E5" s="8"/>
      <c r="F5" s="7" t="s">
        <v>32</v>
      </c>
      <c r="G5" s="8"/>
      <c r="H5" s="7" t="s">
        <v>49</v>
      </c>
      <c r="I5" s="8"/>
      <c r="J5" s="7" t="s">
        <v>50</v>
      </c>
      <c r="K5" s="8"/>
      <c r="L5" s="7" t="s">
        <v>7</v>
      </c>
      <c r="M5" s="7" t="s">
        <v>8</v>
      </c>
    </row>
    <row r="6" spans="1:13" ht="15.95" customHeight="1">
      <c r="A6" s="9"/>
      <c r="B6" s="1" t="s">
        <v>9</v>
      </c>
      <c r="C6" s="1" t="s">
        <v>10</v>
      </c>
      <c r="D6" s="1" t="s">
        <v>9</v>
      </c>
      <c r="E6" s="1" t="s">
        <v>10</v>
      </c>
      <c r="F6" s="1" t="s">
        <v>9</v>
      </c>
      <c r="G6" s="1" t="s">
        <v>10</v>
      </c>
      <c r="H6" s="1" t="s">
        <v>9</v>
      </c>
      <c r="I6" s="1" t="s">
        <v>10</v>
      </c>
      <c r="J6" s="1" t="s">
        <v>9</v>
      </c>
      <c r="K6" s="1" t="s">
        <v>10</v>
      </c>
      <c r="L6" s="9"/>
      <c r="M6" s="9"/>
    </row>
    <row r="7" spans="1:13" ht="15.75">
      <c r="A7" s="12" t="s">
        <v>52</v>
      </c>
      <c r="B7" s="13">
        <v>85</v>
      </c>
      <c r="C7" s="13">
        <v>1</v>
      </c>
      <c r="D7" s="13">
        <v>90</v>
      </c>
      <c r="E7" s="13">
        <v>1</v>
      </c>
      <c r="F7" s="13">
        <v>93</v>
      </c>
      <c r="G7" s="13">
        <v>1</v>
      </c>
      <c r="H7" s="13">
        <v>90</v>
      </c>
      <c r="I7" s="13">
        <v>1</v>
      </c>
      <c r="J7" s="13">
        <v>90</v>
      </c>
      <c r="K7" s="13">
        <v>1</v>
      </c>
      <c r="L7" s="13"/>
      <c r="M7" s="14">
        <f>95*(B7*C7+D7*E7+F7*G7+H7*I7+J7*K7)/((C7+E7+G7+I7+K7)*100)+L7</f>
        <v>85.12</v>
      </c>
    </row>
    <row r="8" spans="1:13" ht="15.75">
      <c r="A8" s="3" t="s">
        <v>51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5"/>
    </row>
    <row r="9" spans="1:13" ht="15.75">
      <c r="A9" s="3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</row>
    <row r="10" spans="1:13" ht="15.75">
      <c r="A10" s="3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</row>
    <row r="11" spans="1:13" ht="15.75">
      <c r="A11" s="6" t="s">
        <v>12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5">
        <f>AVERAGE(M7:M8)</f>
        <v>85.12</v>
      </c>
    </row>
    <row r="12" spans="1:13" ht="15.75">
      <c r="A12" s="3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</row>
    <row r="13" spans="1:13" ht="15.75">
      <c r="A13" s="3" t="s">
        <v>13</v>
      </c>
      <c r="B13" s="4" t="s">
        <v>22</v>
      </c>
      <c r="C13" s="4">
        <f>B13*0.4</f>
        <v>0.8</v>
      </c>
      <c r="D13" s="4"/>
      <c r="E13" s="4"/>
      <c r="F13" s="4"/>
      <c r="G13" s="4"/>
      <c r="H13" s="4"/>
      <c r="I13" s="4"/>
      <c r="J13" s="4"/>
      <c r="K13" s="4"/>
      <c r="L13" s="4"/>
      <c r="M13" s="4"/>
    </row>
  </sheetData>
  <sortState ref="A7:M8">
    <sortCondition descending="1" ref="M7"/>
  </sortState>
  <mergeCells count="9">
    <mergeCell ref="M5:M6"/>
    <mergeCell ref="A5:A6"/>
    <mergeCell ref="J5:K5"/>
    <mergeCell ref="A2:M2"/>
    <mergeCell ref="D5:E5"/>
    <mergeCell ref="L5:L6"/>
    <mergeCell ref="H5:I5"/>
    <mergeCell ref="F5:G5"/>
    <mergeCell ref="B5:C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Середній бал</vt:lpstr>
      <vt:lpstr>МАР-20-1</vt:lpstr>
      <vt:lpstr>МАР-21</vt:lpstr>
      <vt:lpstr>МАР-22</vt:lpstr>
      <vt:lpstr>МАР-22м</vt:lpstr>
      <vt:lpstr>МН-20-1</vt:lpstr>
      <vt:lpstr>МН-22</vt:lpstr>
      <vt:lpstr>МН-22м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study</cp:lastModifiedBy>
  <dcterms:created xsi:type="dcterms:W3CDTF">2023-07-04T09:10:25Z</dcterms:created>
  <dcterms:modified xsi:type="dcterms:W3CDTF">2023-07-04T10:52:13Z</dcterms:modified>
</cp:coreProperties>
</file>