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ogramDaneil\Рейтинг\"/>
    </mc:Choice>
  </mc:AlternateContent>
  <bookViews>
    <workbookView xWindow="0" yWindow="0" windowWidth="14475" windowHeight="2370" activeTab="3"/>
  </bookViews>
  <sheets>
    <sheet name="Середній бал" sheetId="4" r:id="rId1"/>
    <sheet name="ІПЗ-19-1" sheetId="1" r:id="rId2"/>
    <sheet name="ІПЗ-20-1ск" sheetId="2" r:id="rId3"/>
    <sheet name="КН-19-1" sheetId="3" r:id="rId4"/>
  </sheets>
  <calcPr calcId="162913"/>
</workbook>
</file>

<file path=xl/calcChain.xml><?xml version="1.0" encoding="utf-8"?>
<calcChain xmlns="http://schemas.openxmlformats.org/spreadsheetml/2006/main">
  <c r="G7" i="3" l="1"/>
  <c r="C12" i="3" l="1"/>
  <c r="G10" i="3"/>
  <c r="C14" i="2"/>
  <c r="I8" i="2"/>
  <c r="I7" i="2"/>
  <c r="I12" i="2" s="1"/>
  <c r="C15" i="1"/>
  <c r="I9" i="1"/>
  <c r="I8" i="1"/>
  <c r="I7" i="1"/>
  <c r="I13" i="1" l="1"/>
  <c r="B4" i="4"/>
</calcChain>
</file>

<file path=xl/sharedStrings.xml><?xml version="1.0" encoding="utf-8"?>
<sst xmlns="http://schemas.openxmlformats.org/spreadsheetml/2006/main" count="54" uniqueCount="26">
  <si>
    <t>ІПЗ-19-1</t>
  </si>
  <si>
    <t>ПІБ</t>
  </si>
  <si>
    <t>Фахова іноземна мова</t>
  </si>
  <si>
    <t>Розробка Windows-додатків на мові С#</t>
  </si>
  <si>
    <t>Графіка на основі бібліотеки OpenGL</t>
  </si>
  <si>
    <t>Дод. бали</t>
  </si>
  <si>
    <t>Бали рейтингу</t>
  </si>
  <si>
    <t>Оцінка</t>
  </si>
  <si>
    <t>Кредити</t>
  </si>
  <si>
    <t>ДАНИЛИЧ Андрій Вікторович</t>
  </si>
  <si>
    <t>КЛЮЙ Вадим Сергійович</t>
  </si>
  <si>
    <t>КОЛЄСНІК Дмитро Олегович</t>
  </si>
  <si>
    <t>МАЗЯР Олександр Володимирович</t>
  </si>
  <si>
    <t>Середнє значення</t>
  </si>
  <si>
    <t>Всього</t>
  </si>
  <si>
    <t>4</t>
  </si>
  <si>
    <t>ІПЗ-20-1ск</t>
  </si>
  <si>
    <t>ДОНЧЕНКО Олексій Олександрович</t>
  </si>
  <si>
    <t>МАЙДАН Владислав Юрійович</t>
  </si>
  <si>
    <t>СТЕПАНОВ Олександр Петрович</t>
  </si>
  <si>
    <t>3</t>
  </si>
  <si>
    <t>КН-19-1</t>
  </si>
  <si>
    <t>Корпоративні інформаційні системи і технології</t>
  </si>
  <si>
    <t>ТУЛЬЧЕВСЬКИЙ Михайло Романович</t>
  </si>
  <si>
    <t>1</t>
  </si>
  <si>
    <t>Середній прохідний бал по факультету для груп, де навчається 1 студент за кошти держзамовлення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</si>
</sst>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  <font>
      <sz val="10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3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2" fontId="5" fillId="2" borderId="1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B5" sqref="B5"/>
    </sheetView>
  </sheetViews>
  <sheetFormatPr defaultRowHeight="15"/>
  <cols>
    <col min="1" max="1" width="9.140625" style="6"/>
    <col min="2" max="2" width="22.7109375" style="6" customWidth="1"/>
    <col min="3" max="3" width="9.140625" style="6"/>
  </cols>
  <sheetData>
    <row r="2" spans="2:2" ht="51">
      <c r="B2" s="12" t="s">
        <v>25</v>
      </c>
    </row>
    <row r="3" spans="2:2">
      <c r="B3" s="13"/>
    </row>
    <row r="4" spans="2:2">
      <c r="B4" s="14">
        <f>AVERAGE('ІПЗ-19-1'!I13,'ІПЗ-20-1ск'!I12,'КН-19-1'!G10)</f>
        <v>77.847222222222214</v>
      </c>
    </row>
    <row r="6" spans="2:2">
      <c r="B6" s="15"/>
    </row>
    <row r="7" spans="2:2">
      <c r="B7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topLeftCell="A4" workbookViewId="0">
      <selection activeCell="I7" sqref="A7:I7"/>
    </sheetView>
  </sheetViews>
  <sheetFormatPr defaultRowHeight="15"/>
  <cols>
    <col min="1" max="1" width="47" customWidth="1"/>
    <col min="9" max="9" width="15" customWidth="1"/>
  </cols>
  <sheetData>
    <row r="2" spans="1:9">
      <c r="A2" s="9" t="s">
        <v>0</v>
      </c>
      <c r="B2" s="10"/>
      <c r="C2" s="10"/>
      <c r="D2" s="10"/>
      <c r="E2" s="10"/>
      <c r="F2" s="10"/>
      <c r="G2" s="10"/>
      <c r="H2" s="10"/>
      <c r="I2" s="10"/>
    </row>
    <row r="5" spans="1:9" ht="129.94999999999999" customHeight="1">
      <c r="A5" s="7" t="s">
        <v>1</v>
      </c>
      <c r="B5" s="7" t="s">
        <v>2</v>
      </c>
      <c r="C5" s="8"/>
      <c r="D5" s="7" t="s">
        <v>3</v>
      </c>
      <c r="E5" s="8"/>
      <c r="F5" s="7" t="s">
        <v>4</v>
      </c>
      <c r="G5" s="8"/>
      <c r="H5" s="7" t="s">
        <v>5</v>
      </c>
      <c r="I5" s="7" t="s">
        <v>6</v>
      </c>
    </row>
    <row r="6" spans="1:9" ht="15.95" customHeight="1">
      <c r="A6" s="11"/>
      <c r="B6" s="1" t="s">
        <v>7</v>
      </c>
      <c r="C6" s="1" t="s">
        <v>8</v>
      </c>
      <c r="D6" s="1" t="s">
        <v>7</v>
      </c>
      <c r="E6" s="1" t="s">
        <v>8</v>
      </c>
      <c r="F6" s="1" t="s">
        <v>7</v>
      </c>
      <c r="G6" s="1" t="s">
        <v>8</v>
      </c>
      <c r="H6" s="11"/>
      <c r="I6" s="11"/>
    </row>
    <row r="7" spans="1:9" ht="15.75">
      <c r="A7" s="17" t="s">
        <v>9</v>
      </c>
      <c r="B7" s="18">
        <v>70</v>
      </c>
      <c r="C7" s="18">
        <v>1</v>
      </c>
      <c r="D7" s="18">
        <v>90</v>
      </c>
      <c r="E7" s="18">
        <v>1</v>
      </c>
      <c r="F7" s="18">
        <v>90</v>
      </c>
      <c r="G7" s="18">
        <v>1</v>
      </c>
      <c r="H7" s="18"/>
      <c r="I7" s="19">
        <f>95*(B7*C7+D7*E7+F7*G7)/((C7+E7+G7)*100)+H7</f>
        <v>79.166666666666671</v>
      </c>
    </row>
    <row r="8" spans="1:9" ht="15.75">
      <c r="A8" s="2" t="s">
        <v>10</v>
      </c>
      <c r="B8" s="3">
        <v>60</v>
      </c>
      <c r="C8" s="3">
        <v>1</v>
      </c>
      <c r="D8" s="3">
        <v>95</v>
      </c>
      <c r="E8" s="3">
        <v>1</v>
      </c>
      <c r="F8" s="3">
        <v>93</v>
      </c>
      <c r="G8" s="3">
        <v>1</v>
      </c>
      <c r="H8" s="3"/>
      <c r="I8" s="4">
        <f>95*(B8*C8+D8*E8+F8*G8)/((C8+E8+G8)*100)+H8</f>
        <v>78.533333333333331</v>
      </c>
    </row>
    <row r="9" spans="1:9" ht="15.75">
      <c r="A9" s="2" t="s">
        <v>12</v>
      </c>
      <c r="B9" s="3">
        <v>60</v>
      </c>
      <c r="C9" s="3">
        <v>1</v>
      </c>
      <c r="D9" s="3">
        <v>60</v>
      </c>
      <c r="E9" s="3">
        <v>1</v>
      </c>
      <c r="F9" s="3">
        <v>60</v>
      </c>
      <c r="G9" s="3">
        <v>1</v>
      </c>
      <c r="H9" s="3"/>
      <c r="I9" s="4">
        <f>95*(B9*C9+D9*E9+F9*G9)/((C9+E9+G9)*100)+H9</f>
        <v>57</v>
      </c>
    </row>
    <row r="10" spans="1:9" ht="15.75">
      <c r="A10" s="2" t="s">
        <v>11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4"/>
    </row>
    <row r="11" spans="1:9" ht="15.75">
      <c r="A11" s="2"/>
      <c r="B11" s="3"/>
      <c r="C11" s="3"/>
      <c r="D11" s="3"/>
      <c r="E11" s="3"/>
      <c r="F11" s="3"/>
      <c r="G11" s="3"/>
      <c r="H11" s="3"/>
      <c r="I11" s="3"/>
    </row>
    <row r="12" spans="1:9" ht="15.75">
      <c r="A12" s="2"/>
      <c r="B12" s="3"/>
      <c r="C12" s="3"/>
      <c r="D12" s="3"/>
      <c r="E12" s="3"/>
      <c r="F12" s="3"/>
      <c r="G12" s="3"/>
      <c r="H12" s="3"/>
      <c r="I12" s="3"/>
    </row>
    <row r="13" spans="1:9" ht="15.75">
      <c r="A13" s="5" t="s">
        <v>13</v>
      </c>
      <c r="B13" s="3"/>
      <c r="C13" s="3"/>
      <c r="D13" s="3"/>
      <c r="E13" s="3"/>
      <c r="F13" s="3"/>
      <c r="G13" s="3"/>
      <c r="H13" s="3"/>
      <c r="I13" s="4">
        <f>AVERAGE(I7:I10)</f>
        <v>71.566666666666663</v>
      </c>
    </row>
    <row r="14" spans="1:9" ht="15.75">
      <c r="A14" s="2"/>
      <c r="B14" s="3"/>
      <c r="C14" s="3"/>
      <c r="D14" s="3"/>
      <c r="E14" s="3"/>
      <c r="F14" s="3"/>
      <c r="G14" s="3"/>
      <c r="H14" s="3"/>
      <c r="I14" s="3"/>
    </row>
    <row r="15" spans="1:9" ht="15.75">
      <c r="A15" s="2" t="s">
        <v>14</v>
      </c>
      <c r="B15" s="3" t="s">
        <v>15</v>
      </c>
      <c r="C15" s="3">
        <f>B15*0.4</f>
        <v>1.6</v>
      </c>
      <c r="D15" s="3"/>
      <c r="E15" s="3"/>
      <c r="F15" s="3"/>
      <c r="G15" s="3"/>
      <c r="H15" s="3"/>
      <c r="I15" s="3"/>
    </row>
  </sheetData>
  <sortState ref="A7:I10">
    <sortCondition descending="1" ref="I7"/>
  </sortState>
  <mergeCells count="7">
    <mergeCell ref="D5:E5"/>
    <mergeCell ref="A2:I2"/>
    <mergeCell ref="H5:H6"/>
    <mergeCell ref="F5:G5"/>
    <mergeCell ref="B5:C5"/>
    <mergeCell ref="A5:A6"/>
    <mergeCell ref="I5:I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workbookViewId="0">
      <selection activeCell="I7" sqref="A7:I7"/>
    </sheetView>
  </sheetViews>
  <sheetFormatPr defaultRowHeight="15"/>
  <cols>
    <col min="1" max="1" width="47" customWidth="1"/>
    <col min="9" max="9" width="15" customWidth="1"/>
  </cols>
  <sheetData>
    <row r="2" spans="1:9">
      <c r="A2" s="9" t="s">
        <v>16</v>
      </c>
      <c r="B2" s="10"/>
      <c r="C2" s="10"/>
      <c r="D2" s="10"/>
      <c r="E2" s="10"/>
      <c r="F2" s="10"/>
      <c r="G2" s="10"/>
      <c r="H2" s="10"/>
      <c r="I2" s="10"/>
    </row>
    <row r="5" spans="1:9" ht="129.94999999999999" customHeight="1">
      <c r="A5" s="7" t="s">
        <v>1</v>
      </c>
      <c r="B5" s="7" t="s">
        <v>2</v>
      </c>
      <c r="C5" s="8"/>
      <c r="D5" s="7" t="s">
        <v>3</v>
      </c>
      <c r="E5" s="8"/>
      <c r="F5" s="7" t="s">
        <v>4</v>
      </c>
      <c r="G5" s="8"/>
      <c r="H5" s="7" t="s">
        <v>5</v>
      </c>
      <c r="I5" s="7" t="s">
        <v>6</v>
      </c>
    </row>
    <row r="6" spans="1:9" ht="15.95" customHeight="1">
      <c r="A6" s="11"/>
      <c r="B6" s="1" t="s">
        <v>7</v>
      </c>
      <c r="C6" s="1" t="s">
        <v>8</v>
      </c>
      <c r="D6" s="1" t="s">
        <v>7</v>
      </c>
      <c r="E6" s="1" t="s">
        <v>8</v>
      </c>
      <c r="F6" s="1" t="s">
        <v>7</v>
      </c>
      <c r="G6" s="1" t="s">
        <v>8</v>
      </c>
      <c r="H6" s="11"/>
      <c r="I6" s="11"/>
    </row>
    <row r="7" spans="1:9" ht="15.75">
      <c r="A7" s="17" t="s">
        <v>17</v>
      </c>
      <c r="B7" s="18">
        <v>90</v>
      </c>
      <c r="C7" s="18">
        <v>1</v>
      </c>
      <c r="D7" s="18">
        <v>100</v>
      </c>
      <c r="E7" s="18">
        <v>1</v>
      </c>
      <c r="F7" s="18">
        <v>100</v>
      </c>
      <c r="G7" s="18">
        <v>1</v>
      </c>
      <c r="H7" s="18"/>
      <c r="I7" s="19">
        <f>95*(B7*C7+D7*E7+F7*G7)/((C7+E7+G7)*100)+H7</f>
        <v>91.833333333333329</v>
      </c>
    </row>
    <row r="8" spans="1:9" ht="15.75">
      <c r="A8" s="2" t="s">
        <v>18</v>
      </c>
      <c r="B8" s="3">
        <v>85</v>
      </c>
      <c r="C8" s="3">
        <v>1</v>
      </c>
      <c r="D8" s="3">
        <v>90</v>
      </c>
      <c r="E8" s="3">
        <v>1</v>
      </c>
      <c r="F8" s="3">
        <v>90</v>
      </c>
      <c r="G8" s="3">
        <v>1</v>
      </c>
      <c r="H8" s="3"/>
      <c r="I8" s="4">
        <f>95*(B8*C8+D8*E8+F8*G8)/((C8+E8+G8)*100)+H8</f>
        <v>83.916666666666671</v>
      </c>
    </row>
    <row r="9" spans="1:9" ht="15.75">
      <c r="A9" s="2" t="s">
        <v>19</v>
      </c>
      <c r="B9" s="3"/>
      <c r="C9" s="3">
        <v>1</v>
      </c>
      <c r="D9" s="3"/>
      <c r="E9" s="3">
        <v>1</v>
      </c>
      <c r="F9" s="3"/>
      <c r="G9" s="3">
        <v>1</v>
      </c>
      <c r="H9" s="3"/>
      <c r="I9" s="4"/>
    </row>
    <row r="10" spans="1:9" ht="15.75">
      <c r="A10" s="2"/>
      <c r="B10" s="3"/>
      <c r="C10" s="3"/>
      <c r="D10" s="3"/>
      <c r="E10" s="3"/>
      <c r="F10" s="3"/>
      <c r="G10" s="3"/>
      <c r="H10" s="3"/>
      <c r="I10" s="3"/>
    </row>
    <row r="11" spans="1:9" ht="15.75">
      <c r="A11" s="2"/>
      <c r="B11" s="3"/>
      <c r="C11" s="3"/>
      <c r="D11" s="3"/>
      <c r="E11" s="3"/>
      <c r="F11" s="3"/>
      <c r="G11" s="3"/>
      <c r="H11" s="3"/>
      <c r="I11" s="3"/>
    </row>
    <row r="12" spans="1:9" ht="15.75">
      <c r="A12" s="5" t="s">
        <v>13</v>
      </c>
      <c r="B12" s="3"/>
      <c r="C12" s="3"/>
      <c r="D12" s="3"/>
      <c r="E12" s="3"/>
      <c r="F12" s="3"/>
      <c r="G12" s="3"/>
      <c r="H12" s="3"/>
      <c r="I12" s="4">
        <f>AVERAGE(I7:I9)</f>
        <v>87.875</v>
      </c>
    </row>
    <row r="13" spans="1:9" ht="15.75">
      <c r="A13" s="2"/>
      <c r="B13" s="3"/>
      <c r="C13" s="3"/>
      <c r="D13" s="3"/>
      <c r="E13" s="3"/>
      <c r="F13" s="3"/>
      <c r="G13" s="3"/>
      <c r="H13" s="3"/>
      <c r="I13" s="3"/>
    </row>
    <row r="14" spans="1:9" ht="15.75">
      <c r="A14" s="2" t="s">
        <v>14</v>
      </c>
      <c r="B14" s="3" t="s">
        <v>20</v>
      </c>
      <c r="C14" s="3">
        <f>B14*0.4</f>
        <v>1.2000000000000002</v>
      </c>
      <c r="D14" s="3"/>
      <c r="E14" s="3"/>
      <c r="F14" s="3"/>
      <c r="G14" s="3"/>
      <c r="H14" s="3"/>
      <c r="I14" s="3"/>
    </row>
  </sheetData>
  <sortState ref="A7:I9">
    <sortCondition descending="1" ref="I7"/>
  </sortState>
  <mergeCells count="7">
    <mergeCell ref="D5:E5"/>
    <mergeCell ref="A2:I2"/>
    <mergeCell ref="H5:H6"/>
    <mergeCell ref="F5:G5"/>
    <mergeCell ref="B5:C5"/>
    <mergeCell ref="A5:A6"/>
    <mergeCell ref="I5:I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tabSelected="1" workbookViewId="0">
      <selection activeCell="G8" sqref="G8"/>
    </sheetView>
  </sheetViews>
  <sheetFormatPr defaultRowHeight="15"/>
  <cols>
    <col min="1" max="1" width="47" customWidth="1"/>
    <col min="7" max="7" width="15" customWidth="1"/>
  </cols>
  <sheetData>
    <row r="2" spans="1:7">
      <c r="A2" s="9" t="s">
        <v>21</v>
      </c>
      <c r="B2" s="10"/>
      <c r="C2" s="10"/>
      <c r="D2" s="10"/>
      <c r="E2" s="10"/>
      <c r="F2" s="10"/>
      <c r="G2" s="10"/>
    </row>
    <row r="5" spans="1:7" ht="129.94999999999999" customHeight="1">
      <c r="A5" s="7" t="s">
        <v>1</v>
      </c>
      <c r="B5" s="7" t="s">
        <v>2</v>
      </c>
      <c r="C5" s="8"/>
      <c r="D5" s="7" t="s">
        <v>22</v>
      </c>
      <c r="E5" s="8"/>
      <c r="F5" s="7" t="s">
        <v>5</v>
      </c>
      <c r="G5" s="7" t="s">
        <v>6</v>
      </c>
    </row>
    <row r="6" spans="1:7" ht="15.95" customHeight="1">
      <c r="A6" s="11"/>
      <c r="B6" s="1" t="s">
        <v>7</v>
      </c>
      <c r="C6" s="1" t="s">
        <v>8</v>
      </c>
      <c r="D6" s="1" t="s">
        <v>7</v>
      </c>
      <c r="E6" s="1" t="s">
        <v>8</v>
      </c>
      <c r="F6" s="11"/>
      <c r="G6" s="11"/>
    </row>
    <row r="7" spans="1:7" ht="15.75">
      <c r="A7" s="2" t="s">
        <v>23</v>
      </c>
      <c r="B7" s="3">
        <v>85</v>
      </c>
      <c r="C7" s="3">
        <v>1</v>
      </c>
      <c r="D7" s="3">
        <v>71</v>
      </c>
      <c r="E7" s="3">
        <v>1</v>
      </c>
      <c r="F7" s="3"/>
      <c r="G7" s="4">
        <f>95*(B7*C7+D7*E7)/((C7+E7)*100)+F7</f>
        <v>74.099999999999994</v>
      </c>
    </row>
    <row r="8" spans="1:7" ht="15.75">
      <c r="A8" s="2"/>
      <c r="B8" s="3"/>
      <c r="C8" s="3"/>
      <c r="D8" s="3"/>
      <c r="E8" s="3"/>
      <c r="F8" s="3"/>
      <c r="G8" s="3"/>
    </row>
    <row r="9" spans="1:7" ht="15.75">
      <c r="A9" s="2"/>
      <c r="B9" s="3"/>
      <c r="C9" s="3"/>
      <c r="D9" s="3"/>
      <c r="E9" s="3"/>
      <c r="F9" s="3"/>
      <c r="G9" s="3"/>
    </row>
    <row r="10" spans="1:7" ht="15.75">
      <c r="A10" s="5" t="s">
        <v>13</v>
      </c>
      <c r="B10" s="3"/>
      <c r="C10" s="3"/>
      <c r="D10" s="3"/>
      <c r="E10" s="3"/>
      <c r="F10" s="3"/>
      <c r="G10" s="4">
        <f>AVERAGE(G7:G7)</f>
        <v>74.099999999999994</v>
      </c>
    </row>
    <row r="11" spans="1:7" ht="15.75">
      <c r="A11" s="2"/>
      <c r="B11" s="3"/>
      <c r="C11" s="3"/>
      <c r="D11" s="3"/>
      <c r="E11" s="3"/>
      <c r="F11" s="3"/>
      <c r="G11" s="3"/>
    </row>
    <row r="12" spans="1:7" ht="15.75">
      <c r="A12" s="2" t="s">
        <v>14</v>
      </c>
      <c r="B12" s="3" t="s">
        <v>24</v>
      </c>
      <c r="C12" s="3">
        <f>B12*0.4</f>
        <v>0.4</v>
      </c>
      <c r="D12" s="3"/>
      <c r="E12" s="3"/>
      <c r="F12" s="3"/>
      <c r="G12" s="3"/>
    </row>
  </sheetData>
  <mergeCells count="6">
    <mergeCell ref="D5:E5"/>
    <mergeCell ref="A2:G2"/>
    <mergeCell ref="F5:F6"/>
    <mergeCell ref="B5:C5"/>
    <mergeCell ref="A5:A6"/>
    <mergeCell ref="G5:G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Середній бал</vt:lpstr>
      <vt:lpstr>ІПЗ-19-1</vt:lpstr>
      <vt:lpstr>ІПЗ-20-1ск</vt:lpstr>
      <vt:lpstr>КН-19-1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study</cp:lastModifiedBy>
  <dcterms:created xsi:type="dcterms:W3CDTF">2023-05-01T11:03:36Z</dcterms:created>
  <dcterms:modified xsi:type="dcterms:W3CDTF">2023-05-01T11:50:56Z</dcterms:modified>
</cp:coreProperties>
</file>