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gramDaneil\Рейтинг\"/>
    </mc:Choice>
  </mc:AlternateContent>
  <bookViews>
    <workbookView xWindow="0" yWindow="0" windowWidth="20490" windowHeight="7320" tabRatio="917" activeTab="2"/>
  </bookViews>
  <sheets>
    <sheet name="Середній бал" sheetId="10" r:id="rId1"/>
    <sheet name="ЕК-19-1" sheetId="1" r:id="rId2"/>
    <sheet name="ЕК-21ск" sheetId="2" r:id="rId3"/>
    <sheet name="МВС-19-1" sheetId="3" r:id="rId4"/>
    <sheet name="ОіОп-19-1" sheetId="4" r:id="rId5"/>
    <sheet name="ОіОп-21ск" sheetId="5" r:id="rId6"/>
    <sheet name="ПТБД-19-1" sheetId="6" r:id="rId7"/>
    <sheet name="ПТБД-21ск" sheetId="7" r:id="rId8"/>
    <sheet name="ФБС-19-1" sheetId="8" r:id="rId9"/>
    <sheet name="ФБС-21ск" sheetId="9" r:id="rId10"/>
  </sheets>
  <calcPr calcId="162913"/>
</workbook>
</file>

<file path=xl/calcChain.xml><?xml version="1.0" encoding="utf-8"?>
<calcChain xmlns="http://schemas.openxmlformats.org/spreadsheetml/2006/main">
  <c r="C12" i="9" l="1"/>
  <c r="M10" i="9"/>
  <c r="M7" i="9"/>
  <c r="C13" i="8"/>
  <c r="I11" i="8"/>
  <c r="I7" i="8"/>
  <c r="C12" i="7"/>
  <c r="I10" i="7"/>
  <c r="C14" i="6"/>
  <c r="I8" i="6"/>
  <c r="I7" i="6"/>
  <c r="I12" i="6" s="1"/>
  <c r="C12" i="5"/>
  <c r="K10" i="5"/>
  <c r="C15" i="4"/>
  <c r="I13" i="4"/>
  <c r="I7" i="4"/>
  <c r="I8" i="4"/>
  <c r="C13" i="3"/>
  <c r="G11" i="3"/>
  <c r="C12" i="2"/>
  <c r="I7" i="2"/>
  <c r="I10" i="2" s="1"/>
  <c r="C12" i="1"/>
  <c r="I10" i="1"/>
  <c r="I7" i="1"/>
  <c r="B4" i="10" l="1"/>
</calcChain>
</file>

<file path=xl/sharedStrings.xml><?xml version="1.0" encoding="utf-8"?>
<sst xmlns="http://schemas.openxmlformats.org/spreadsheetml/2006/main" count="167" uniqueCount="49">
  <si>
    <t>ЕК-19-1</t>
  </si>
  <si>
    <t>ПІБ</t>
  </si>
  <si>
    <t>Фахова іноземна мова</t>
  </si>
  <si>
    <t>Планування діяльності підприємства</t>
  </si>
  <si>
    <t>Проектний аналіз</t>
  </si>
  <si>
    <t>Дод. бали</t>
  </si>
  <si>
    <t>Бали рейтингу</t>
  </si>
  <si>
    <t>Оцінка</t>
  </si>
  <si>
    <t>Кредити</t>
  </si>
  <si>
    <t>ЛІТВІНОВ Данило Станіславович</t>
  </si>
  <si>
    <t>Середнє значення</t>
  </si>
  <si>
    <t>Всього</t>
  </si>
  <si>
    <t>1</t>
  </si>
  <si>
    <t>ЕК-21ск</t>
  </si>
  <si>
    <t>ПЕТРЕНКО Надія Олександрівна</t>
  </si>
  <si>
    <t>МВС-19-1</t>
  </si>
  <si>
    <t xml:space="preserve">Друга іноземна мова </t>
  </si>
  <si>
    <t>Іноземна мова спеціальності</t>
  </si>
  <si>
    <t>МАЦЕГОРА Богдан Миколайович</t>
  </si>
  <si>
    <t>ЯЩЕНКО Вікторія Андріївна</t>
  </si>
  <si>
    <t>2</t>
  </si>
  <si>
    <t>ОіОп-19-1</t>
  </si>
  <si>
    <t>Облік і звітність в оподаткуванні</t>
  </si>
  <si>
    <t>Інформаційні системи і технології в обліку і аудиті</t>
  </si>
  <si>
    <t>ДЕМЕНСЬКА Аліна Володимирівна</t>
  </si>
  <si>
    <t>КОРНІЛОВ Данило Сергійович</t>
  </si>
  <si>
    <t>СТЕЦЕНКО Олег Володимирович</t>
  </si>
  <si>
    <t>ХАРАЇМ Вероніка Станіславівна</t>
  </si>
  <si>
    <t>4</t>
  </si>
  <si>
    <t>ОіОп-21ск</t>
  </si>
  <si>
    <t>Менеджмент</t>
  </si>
  <si>
    <t>УЖВА Ілона Миколаївна</t>
  </si>
  <si>
    <t>ПТБД-19-1</t>
  </si>
  <si>
    <t>Оцінювання вартості бізнесу</t>
  </si>
  <si>
    <t>БОНДАР Дмитро Сергійович</t>
  </si>
  <si>
    <t>КИКОТЬ Юлія Олександрівна</t>
  </si>
  <si>
    <t>СУПРУН Тетяна Дмитрівна</t>
  </si>
  <si>
    <t>3</t>
  </si>
  <si>
    <t>ПТБД-21ск</t>
  </si>
  <si>
    <t>ДОЛГОВА Валерія Романівна</t>
  </si>
  <si>
    <t>ФБС-19-1</t>
  </si>
  <si>
    <t>Фінансова діяльність суб'єктів підприємництва</t>
  </si>
  <si>
    <t>Ринок ціних паперів</t>
  </si>
  <si>
    <t>КОШОВИЙ Артем Андрійович</t>
  </si>
  <si>
    <t>ПРОХОРЕНКО Олена Вікторівна</t>
  </si>
  <si>
    <t>ФБС-21ск</t>
  </si>
  <si>
    <t>Основи економічної науки (курсова робота) (курсова робота)</t>
  </si>
  <si>
    <t>ПРОСЕНЮК Вікторія Олександрівна</t>
  </si>
  <si>
    <t>Середній прохідний бал по факультету для груп, де навчається 1 студент за кошти держзамовлення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</si>
</sst>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5" sqref="B5"/>
    </sheetView>
  </sheetViews>
  <sheetFormatPr defaultRowHeight="15"/>
  <cols>
    <col min="1" max="1" width="9.140625" style="6"/>
    <col min="2" max="2" width="22.7109375" style="6" customWidth="1"/>
    <col min="3" max="3" width="9.140625" style="6"/>
  </cols>
  <sheetData>
    <row r="2" spans="2:2" ht="51">
      <c r="B2" s="12" t="s">
        <v>48</v>
      </c>
    </row>
    <row r="3" spans="2:2">
      <c r="B3" s="13"/>
    </row>
    <row r="4" spans="2:2">
      <c r="B4" s="14">
        <f>AVERAGE('ЕК-19-1'!I10,'ЕК-21ск'!I10,'ОіОп-19-1'!I13,'ПТБД-19-1'!I12,'ФБС-19-1'!I11,'ФБС-21ск'!M10)</f>
        <v>76.63333333333334</v>
      </c>
    </row>
    <row r="6" spans="2:2">
      <c r="B6" s="15"/>
    </row>
    <row r="7" spans="2:2">
      <c r="B7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/>
  </sheetViews>
  <sheetFormatPr defaultRowHeight="15"/>
  <cols>
    <col min="1" max="1" width="47" customWidth="1"/>
    <col min="13" max="13" width="15" customWidth="1"/>
  </cols>
  <sheetData>
    <row r="2" spans="1:13">
      <c r="A2" s="9" t="s">
        <v>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5" spans="1:13" ht="129.94999999999999" customHeight="1">
      <c r="A5" s="7" t="s">
        <v>1</v>
      </c>
      <c r="B5" s="7" t="s">
        <v>2</v>
      </c>
      <c r="C5" s="8"/>
      <c r="D5" s="7" t="s">
        <v>41</v>
      </c>
      <c r="E5" s="8"/>
      <c r="F5" s="7" t="s">
        <v>42</v>
      </c>
      <c r="G5" s="8"/>
      <c r="H5" s="7" t="s">
        <v>30</v>
      </c>
      <c r="I5" s="8"/>
      <c r="J5" s="7" t="s">
        <v>46</v>
      </c>
      <c r="K5" s="8"/>
      <c r="L5" s="7" t="s">
        <v>5</v>
      </c>
      <c r="M5" s="7" t="s">
        <v>6</v>
      </c>
    </row>
    <row r="6" spans="1:13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" t="s">
        <v>7</v>
      </c>
      <c r="I6" s="1" t="s">
        <v>8</v>
      </c>
      <c r="J6" s="1" t="s">
        <v>7</v>
      </c>
      <c r="K6" s="1" t="s">
        <v>8</v>
      </c>
      <c r="L6" s="11"/>
      <c r="M6" s="11"/>
    </row>
    <row r="7" spans="1:13" ht="15.75">
      <c r="A7" s="2" t="s">
        <v>47</v>
      </c>
      <c r="B7" s="3">
        <v>70</v>
      </c>
      <c r="C7" s="3">
        <v>1</v>
      </c>
      <c r="D7" s="3">
        <v>70</v>
      </c>
      <c r="E7" s="3">
        <v>1</v>
      </c>
      <c r="F7" s="3">
        <v>90</v>
      </c>
      <c r="G7" s="3">
        <v>1</v>
      </c>
      <c r="H7" s="3">
        <v>70</v>
      </c>
      <c r="I7" s="3">
        <v>1</v>
      </c>
      <c r="J7" s="3">
        <v>70</v>
      </c>
      <c r="K7" s="3">
        <v>1</v>
      </c>
      <c r="L7" s="3"/>
      <c r="M7" s="4">
        <f>95*(B7*C7+D7*E7+F7*G7+H7*I7+J7*K7)/((C7+E7+G7+I7+K7)*100)+L7</f>
        <v>70.3</v>
      </c>
    </row>
    <row r="8" spans="1:13" ht="15.7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.7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>
      <c r="A10" s="5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>
        <f>AVERAGE(M7:M7)</f>
        <v>70.3</v>
      </c>
    </row>
    <row r="11" spans="1:13" ht="15.7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  <c r="L12" s="3"/>
      <c r="M12" s="3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0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3</v>
      </c>
      <c r="E5" s="8"/>
      <c r="F5" s="7" t="s">
        <v>4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17" t="s">
        <v>9</v>
      </c>
      <c r="B7" s="18">
        <v>80</v>
      </c>
      <c r="C7" s="18">
        <v>1</v>
      </c>
      <c r="D7" s="18">
        <v>90</v>
      </c>
      <c r="E7" s="18">
        <v>1</v>
      </c>
      <c r="F7" s="18">
        <v>90</v>
      </c>
      <c r="G7" s="18">
        <v>1</v>
      </c>
      <c r="H7" s="18"/>
      <c r="I7" s="19">
        <f>95*(B7*C7+D7*E7+F7*G7)/((C7+E7+G7)*100)+H7</f>
        <v>82.333333333333329</v>
      </c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>
        <f>AVERAGE(I7:I7)</f>
        <v>82.333333333333329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tabSelected="1" workbookViewId="0">
      <selection activeCell="A7" sqref="A7:G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13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3</v>
      </c>
      <c r="E5" s="8"/>
      <c r="F5" s="7" t="s">
        <v>4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2" t="s">
        <v>14</v>
      </c>
      <c r="B7" s="3">
        <v>70</v>
      </c>
      <c r="C7" s="3">
        <v>1</v>
      </c>
      <c r="D7" s="3">
        <v>90</v>
      </c>
      <c r="E7" s="3">
        <v>1</v>
      </c>
      <c r="F7" s="3">
        <v>70</v>
      </c>
      <c r="G7" s="3">
        <v>1</v>
      </c>
      <c r="H7" s="3"/>
      <c r="I7" s="4">
        <f>95*(B7*C7+D7*E7+F7*G7)/((C7+E7+G7)*100)+H7</f>
        <v>72.833333333333329</v>
      </c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>
        <f>AVERAGE(I7:I7)</f>
        <v>72.833333333333329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G7" sqref="G7:G8"/>
    </sheetView>
  </sheetViews>
  <sheetFormatPr defaultRowHeight="15"/>
  <cols>
    <col min="1" max="1" width="47" customWidth="1"/>
    <col min="7" max="7" width="15" customWidth="1"/>
  </cols>
  <sheetData>
    <row r="2" spans="1:7">
      <c r="A2" s="9" t="s">
        <v>15</v>
      </c>
      <c r="B2" s="10"/>
      <c r="C2" s="10"/>
      <c r="D2" s="10"/>
      <c r="E2" s="10"/>
      <c r="F2" s="10"/>
      <c r="G2" s="10"/>
    </row>
    <row r="5" spans="1:7" ht="129.94999999999999" customHeight="1">
      <c r="A5" s="7" t="s">
        <v>1</v>
      </c>
      <c r="B5" s="7" t="s">
        <v>16</v>
      </c>
      <c r="C5" s="8"/>
      <c r="D5" s="7" t="s">
        <v>17</v>
      </c>
      <c r="E5" s="8"/>
      <c r="F5" s="7" t="s">
        <v>5</v>
      </c>
      <c r="G5" s="7" t="s">
        <v>6</v>
      </c>
    </row>
    <row r="6" spans="1:7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1"/>
      <c r="G6" s="11"/>
    </row>
    <row r="7" spans="1:7" ht="15.75">
      <c r="A7" s="2" t="s">
        <v>18</v>
      </c>
      <c r="B7" s="3"/>
      <c r="C7" s="3">
        <v>1</v>
      </c>
      <c r="D7" s="3"/>
      <c r="E7" s="3">
        <v>1</v>
      </c>
      <c r="F7" s="3"/>
      <c r="G7" s="4"/>
    </row>
    <row r="8" spans="1:7" ht="15.75">
      <c r="A8" s="2" t="s">
        <v>19</v>
      </c>
      <c r="B8" s="3"/>
      <c r="C8" s="3">
        <v>1</v>
      </c>
      <c r="D8" s="3"/>
      <c r="E8" s="3">
        <v>1</v>
      </c>
      <c r="F8" s="3"/>
      <c r="G8" s="4"/>
    </row>
    <row r="9" spans="1:7" ht="15.75">
      <c r="A9" s="2"/>
      <c r="B9" s="3"/>
      <c r="C9" s="3"/>
      <c r="D9" s="3"/>
      <c r="E9" s="3"/>
      <c r="F9" s="3"/>
      <c r="G9" s="3"/>
    </row>
    <row r="10" spans="1:7" ht="15.75">
      <c r="A10" s="2"/>
      <c r="B10" s="3"/>
      <c r="C10" s="3"/>
      <c r="D10" s="3"/>
      <c r="E10" s="3"/>
      <c r="F10" s="3"/>
      <c r="G10" s="3"/>
    </row>
    <row r="11" spans="1:7" ht="15.75">
      <c r="A11" s="5" t="s">
        <v>10</v>
      </c>
      <c r="B11" s="3"/>
      <c r="C11" s="3"/>
      <c r="D11" s="3"/>
      <c r="E11" s="3"/>
      <c r="F11" s="3"/>
      <c r="G11" s="4" t="e">
        <f>AVERAGE(G7:G8)</f>
        <v>#DIV/0!</v>
      </c>
    </row>
    <row r="12" spans="1:7" ht="15.75">
      <c r="A12" s="2"/>
      <c r="B12" s="3"/>
      <c r="C12" s="3"/>
      <c r="D12" s="3"/>
      <c r="E12" s="3"/>
      <c r="F12" s="3"/>
      <c r="G12" s="3"/>
    </row>
    <row r="13" spans="1:7" ht="15.75">
      <c r="A13" s="2" t="s">
        <v>11</v>
      </c>
      <c r="B13" s="3" t="s">
        <v>20</v>
      </c>
      <c r="C13" s="3">
        <f>B13*0.4</f>
        <v>0.8</v>
      </c>
      <c r="D13" s="3"/>
      <c r="E13" s="3"/>
      <c r="F13" s="3"/>
      <c r="G13" s="3"/>
    </row>
  </sheetData>
  <mergeCells count="6">
    <mergeCell ref="A2:G2"/>
    <mergeCell ref="D5:E5"/>
    <mergeCell ref="G5:G6"/>
    <mergeCell ref="B5:C5"/>
    <mergeCell ref="A5:A6"/>
    <mergeCell ref="F5:F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zoomScale="70" zoomScaleNormal="70"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21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22</v>
      </c>
      <c r="C5" s="8"/>
      <c r="D5" s="7" t="s">
        <v>2</v>
      </c>
      <c r="E5" s="8"/>
      <c r="F5" s="7" t="s">
        <v>23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17" t="s">
        <v>26</v>
      </c>
      <c r="B7" s="18">
        <v>100</v>
      </c>
      <c r="C7" s="18">
        <v>1</v>
      </c>
      <c r="D7" s="18">
        <v>90</v>
      </c>
      <c r="E7" s="18">
        <v>1</v>
      </c>
      <c r="F7" s="18">
        <v>95</v>
      </c>
      <c r="G7" s="18">
        <v>1</v>
      </c>
      <c r="H7" s="18"/>
      <c r="I7" s="19">
        <f>95*(B7*C7+D7*E7+F7*G7)/((C7+E7+G7)*100)+H7</f>
        <v>90.25</v>
      </c>
    </row>
    <row r="8" spans="1:9" ht="15.75">
      <c r="A8" s="2" t="s">
        <v>25</v>
      </c>
      <c r="B8" s="3">
        <v>90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/>
      <c r="I8" s="4">
        <f>95*(B8*C8+D8*E8+F8*G8)/((C8+E8+G8)*100)+H8</f>
        <v>85.5</v>
      </c>
    </row>
    <row r="9" spans="1:9" ht="15.75">
      <c r="A9" s="2" t="s">
        <v>24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/>
    </row>
    <row r="10" spans="1:9" ht="15.75">
      <c r="A10" s="2" t="s">
        <v>27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/>
      <c r="B12" s="3"/>
      <c r="C12" s="3"/>
      <c r="D12" s="3"/>
      <c r="E12" s="3"/>
      <c r="F12" s="3"/>
      <c r="G12" s="3"/>
      <c r="H12" s="3"/>
      <c r="I12" s="3"/>
    </row>
    <row r="13" spans="1:9" ht="15.75">
      <c r="A13" s="5" t="s">
        <v>10</v>
      </c>
      <c r="B13" s="3"/>
      <c r="C13" s="3"/>
      <c r="D13" s="3"/>
      <c r="E13" s="3"/>
      <c r="F13" s="3"/>
      <c r="G13" s="3"/>
      <c r="H13" s="3"/>
      <c r="I13" s="4">
        <f>AVERAGE(I7:I10)</f>
        <v>87.875</v>
      </c>
    </row>
    <row r="14" spans="1:9" ht="15.75">
      <c r="A14" s="2"/>
      <c r="B14" s="3"/>
      <c r="C14" s="3"/>
      <c r="D14" s="3"/>
      <c r="E14" s="3"/>
      <c r="F14" s="3"/>
      <c r="G14" s="3"/>
      <c r="H14" s="3"/>
      <c r="I14" s="3"/>
    </row>
    <row r="15" spans="1:9" ht="15.75">
      <c r="A15" s="2" t="s">
        <v>11</v>
      </c>
      <c r="B15" s="3" t="s">
        <v>28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ref="A7:I10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9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5" spans="1:11" ht="129.94999999999999" customHeight="1">
      <c r="A5" s="7" t="s">
        <v>1</v>
      </c>
      <c r="B5" s="7" t="s">
        <v>22</v>
      </c>
      <c r="C5" s="8"/>
      <c r="D5" s="7" t="s">
        <v>2</v>
      </c>
      <c r="E5" s="8"/>
      <c r="F5" s="7" t="s">
        <v>23</v>
      </c>
      <c r="G5" s="8"/>
      <c r="H5" s="7" t="s">
        <v>30</v>
      </c>
      <c r="I5" s="8"/>
      <c r="J5" s="7" t="s">
        <v>5</v>
      </c>
      <c r="K5" s="7" t="s">
        <v>6</v>
      </c>
    </row>
    <row r="6" spans="1:11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" t="s">
        <v>7</v>
      </c>
      <c r="I6" s="1" t="s">
        <v>8</v>
      </c>
      <c r="J6" s="11"/>
      <c r="K6" s="11"/>
    </row>
    <row r="7" spans="1:11" ht="15.75">
      <c r="A7" s="2" t="s">
        <v>31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/>
    </row>
    <row r="8" spans="1:11" ht="15.75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>
      <c r="A10" s="5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4" t="e">
        <f>AVERAGE(K7:K7)</f>
        <v>#DIV/0!</v>
      </c>
    </row>
    <row r="11" spans="1:11" ht="15.7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32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33</v>
      </c>
      <c r="E5" s="8"/>
      <c r="F5" s="7" t="s">
        <v>3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17" t="s">
        <v>35</v>
      </c>
      <c r="B7" s="18">
        <v>100</v>
      </c>
      <c r="C7" s="18">
        <v>1</v>
      </c>
      <c r="D7" s="18">
        <v>90</v>
      </c>
      <c r="E7" s="18">
        <v>1</v>
      </c>
      <c r="F7" s="18">
        <v>90</v>
      </c>
      <c r="G7" s="18">
        <v>1</v>
      </c>
      <c r="H7" s="18"/>
      <c r="I7" s="19">
        <f>95*(B7*C7+D7*E7+F7*G7)/((C7+E7+G7)*100)+H7</f>
        <v>88.666666666666671</v>
      </c>
    </row>
    <row r="8" spans="1:9" ht="15.75">
      <c r="A8" s="2" t="s">
        <v>36</v>
      </c>
      <c r="B8" s="3">
        <v>65</v>
      </c>
      <c r="C8" s="3">
        <v>1</v>
      </c>
      <c r="D8" s="3">
        <v>74</v>
      </c>
      <c r="E8" s="3">
        <v>1</v>
      </c>
      <c r="F8" s="3">
        <v>64</v>
      </c>
      <c r="G8" s="3">
        <v>1</v>
      </c>
      <c r="H8" s="3"/>
      <c r="I8" s="4">
        <f>95*(B8*C8+D8*E8+F8*G8)/((C8+E8+G8)*100)+H8</f>
        <v>64.283333333333331</v>
      </c>
    </row>
    <row r="9" spans="1:9" ht="15.75">
      <c r="A9" s="2" t="s">
        <v>34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5" t="s">
        <v>10</v>
      </c>
      <c r="B12" s="3"/>
      <c r="C12" s="3"/>
      <c r="D12" s="3"/>
      <c r="E12" s="3"/>
      <c r="F12" s="3"/>
      <c r="G12" s="3"/>
      <c r="H12" s="3"/>
      <c r="I12" s="4">
        <f>AVERAGE(I7:I9)</f>
        <v>76.474999999999994</v>
      </c>
    </row>
    <row r="13" spans="1:9" ht="15.75">
      <c r="A13" s="2"/>
      <c r="B13" s="3"/>
      <c r="C13" s="3"/>
      <c r="D13" s="3"/>
      <c r="E13" s="3"/>
      <c r="F13" s="3"/>
      <c r="G13" s="3"/>
      <c r="H13" s="3"/>
      <c r="I13" s="3"/>
    </row>
    <row r="14" spans="1:9" ht="15.75">
      <c r="A14" s="2" t="s">
        <v>11</v>
      </c>
      <c r="B14" s="3" t="s">
        <v>37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ref="A7:I9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38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33</v>
      </c>
      <c r="E5" s="8"/>
      <c r="F5" s="7" t="s">
        <v>3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2" t="s">
        <v>39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/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 t="e">
        <f>AVERAGE(I7:I7)</f>
        <v>#DIV/0!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40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41</v>
      </c>
      <c r="E5" s="8"/>
      <c r="F5" s="7" t="s">
        <v>42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17" t="s">
        <v>43</v>
      </c>
      <c r="B7" s="18">
        <v>75</v>
      </c>
      <c r="C7" s="18">
        <v>1</v>
      </c>
      <c r="D7" s="18">
        <v>72</v>
      </c>
      <c r="E7" s="18">
        <v>1</v>
      </c>
      <c r="F7" s="18">
        <v>74</v>
      </c>
      <c r="G7" s="18">
        <v>1</v>
      </c>
      <c r="H7" s="18"/>
      <c r="I7" s="19">
        <f>95*(B7*C7+D7*E7+F7*G7)/((C7+E7+G7)*100)+H7</f>
        <v>69.983333333333334</v>
      </c>
    </row>
    <row r="8" spans="1:9" ht="15.75">
      <c r="A8" s="2" t="s">
        <v>44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5" t="s">
        <v>10</v>
      </c>
      <c r="B11" s="3"/>
      <c r="C11" s="3"/>
      <c r="D11" s="3"/>
      <c r="E11" s="3"/>
      <c r="F11" s="3"/>
      <c r="G11" s="3"/>
      <c r="H11" s="3"/>
      <c r="I11" s="4">
        <f>AVERAGE(I7:I8)</f>
        <v>69.983333333333334</v>
      </c>
    </row>
    <row r="12" spans="1:9" ht="15.75">
      <c r="A12" s="2"/>
      <c r="B12" s="3"/>
      <c r="C12" s="3"/>
      <c r="D12" s="3"/>
      <c r="E12" s="3"/>
      <c r="F12" s="3"/>
      <c r="G12" s="3"/>
      <c r="H12" s="3"/>
      <c r="I12" s="3"/>
    </row>
    <row r="13" spans="1:9" ht="15.75">
      <c r="A13" s="2" t="s">
        <v>11</v>
      </c>
      <c r="B13" s="3" t="s">
        <v>20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Середній бал</vt:lpstr>
      <vt:lpstr>ЕК-19-1</vt:lpstr>
      <vt:lpstr>ЕК-21ск</vt:lpstr>
      <vt:lpstr>МВС-19-1</vt:lpstr>
      <vt:lpstr>ОіОп-19-1</vt:lpstr>
      <vt:lpstr>ОіОп-21ск</vt:lpstr>
      <vt:lpstr>ПТБД-19-1</vt:lpstr>
      <vt:lpstr>ПТБД-21ск</vt:lpstr>
      <vt:lpstr>ФБС-19-1</vt:lpstr>
      <vt:lpstr>ФБС-21ск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2023-05-01T11:03:36Z</dcterms:created>
  <dcterms:modified xsi:type="dcterms:W3CDTF">2023-05-01T11:55:52Z</dcterms:modified>
</cp:coreProperties>
</file>