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tabRatio="779" activeTab="1"/>
  </bookViews>
  <sheets>
    <sheet name="Сер.бал" sheetId="1" r:id="rId1"/>
    <sheet name="МАР-20-1ск" sheetId="2" r:id="rId2"/>
    <sheet name="МН-18-1" sheetId="3" r:id="rId3"/>
    <sheet name="МАР-18-1" sheetId="4" r:id="rId4"/>
  </sheets>
  <definedNames/>
  <calcPr fullCalcOnLoad="1"/>
</workbook>
</file>

<file path=xl/sharedStrings.xml><?xml version="1.0" encoding="utf-8"?>
<sst xmlns="http://schemas.openxmlformats.org/spreadsheetml/2006/main" count="65" uniqueCount="18">
  <si>
    <t>ПІБ</t>
  </si>
  <si>
    <t>Оцінка</t>
  </si>
  <si>
    <t>Всього</t>
  </si>
  <si>
    <t>Середнє значення</t>
  </si>
  <si>
    <t>Середній прохідний бал по факультету для груп, де навчається 1 студент за кошти держзамовлення</t>
  </si>
  <si>
    <t>МАР-20-1ск</t>
  </si>
  <si>
    <t>ПРИТУЛА Єлизавета Борисівна</t>
  </si>
  <si>
    <t>ЧЕРНЕНКО Дар’я Сергіївна</t>
  </si>
  <si>
    <t>МН-18-1</t>
  </si>
  <si>
    <t>МАР-18-1</t>
  </si>
  <si>
    <t>КАШЕЛЬ Яна Сергіївна</t>
  </si>
  <si>
    <t>Кредит</t>
  </si>
  <si>
    <t>Дод.  бали</t>
  </si>
  <si>
    <t>Бали рейтингу</t>
  </si>
  <si>
    <t>Фахова іноземна мова</t>
  </si>
  <si>
    <t>Маркетингова товарна політика</t>
  </si>
  <si>
    <t>Управління проектами</t>
  </si>
  <si>
    <t>Ризикологія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</si>
</sst>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&quot;р.&quot;_-;\-* #,##0.00&quot;р.&quot;_-;_-* &quot;-&quot;??&quot;р.&quot;_-;_-@_-"/>
    <numFmt numFmtId="173" formatCode="_-* #,##0&quot;р.&quot;_-;\-* #,##0&quot;р.&quot;_-;_-* &quot;-&quot;&quot;р.&quot;_-;_-@_-"/>
    <numFmt numFmtId="174" formatCode="_-* #,##0.00_р_._-;\-* #,##0.00_р_._-;_-* &quot;-&quot;??_р_._-;_-@_-"/>
    <numFmt numFmtId="175" formatCode="_-* #,##0_р_._-;\-* #,##0_р_._-;_-* &quot;-&quot;_р_._-;_-@_-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8" borderId="0" applyNumberFormat="0" applyBorder="0" applyAlignment="0" applyProtection="0"/>
    <xf numFmtId="0" fontId="24" fillId="20" borderId="0" applyNumberFormat="0" applyBorder="0" applyAlignment="0" applyProtection="0"/>
    <xf numFmtId="0" fontId="1" fillId="1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16" borderId="0" applyNumberFormat="0" applyBorder="0" applyAlignment="0" applyProtection="0"/>
    <xf numFmtId="0" fontId="25" fillId="26" borderId="0" applyNumberFormat="0" applyBorder="0" applyAlignment="0" applyProtection="0"/>
    <xf numFmtId="0" fontId="2" fillId="18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176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wrapText="1"/>
    </xf>
    <xf numFmtId="2" fontId="0" fillId="42" borderId="10" xfId="0" applyNumberFormat="1" applyFill="1" applyBorder="1" applyAlignment="1">
      <alignment horizontal="center"/>
    </xf>
    <xf numFmtId="0" fontId="0" fillId="43" borderId="0" xfId="0" applyFill="1" applyAlignment="1">
      <alignment/>
    </xf>
    <xf numFmtId="49" fontId="18" fillId="43" borderId="0" xfId="0" applyNumberFormat="1" applyFont="1" applyFill="1" applyAlignment="1">
      <alignment horizontal="center"/>
    </xf>
    <xf numFmtId="0" fontId="19" fillId="43" borderId="10" xfId="0" applyFont="1" applyFill="1" applyBorder="1" applyAlignment="1">
      <alignment horizontal="center" vertical="center"/>
    </xf>
    <xf numFmtId="176" fontId="19" fillId="43" borderId="10" xfId="0" applyNumberFormat="1" applyFont="1" applyFill="1" applyBorder="1" applyAlignment="1">
      <alignment horizontal="center" vertical="center"/>
    </xf>
    <xf numFmtId="0" fontId="19" fillId="43" borderId="10" xfId="0" applyFont="1" applyFill="1" applyBorder="1" applyAlignment="1">
      <alignment horizontal="left" vertical="center" wrapText="1"/>
    </xf>
    <xf numFmtId="0" fontId="20" fillId="43" borderId="10" xfId="0" applyFont="1" applyFill="1" applyBorder="1" applyAlignment="1">
      <alignment horizontal="left"/>
    </xf>
    <xf numFmtId="0" fontId="20" fillId="43" borderId="10" xfId="0" applyFont="1" applyFill="1" applyBorder="1" applyAlignment="1">
      <alignment horizontal="center"/>
    </xf>
    <xf numFmtId="0" fontId="19" fillId="43" borderId="10" xfId="0" applyFont="1" applyFill="1" applyBorder="1" applyAlignment="1">
      <alignment horizontal="center"/>
    </xf>
    <xf numFmtId="176" fontId="20" fillId="43" borderId="10" xfId="0" applyNumberFormat="1" applyFont="1" applyFill="1" applyBorder="1" applyAlignment="1">
      <alignment horizontal="center" vertical="center"/>
    </xf>
    <xf numFmtId="0" fontId="19" fillId="43" borderId="10" xfId="0" applyFont="1" applyFill="1" applyBorder="1" applyAlignment="1">
      <alignment/>
    </xf>
    <xf numFmtId="0" fontId="26" fillId="0" borderId="0" xfId="0" applyFont="1" applyAlignment="1">
      <alignment wrapText="1"/>
    </xf>
    <xf numFmtId="49" fontId="18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43" borderId="12" xfId="0" applyFont="1" applyFill="1" applyBorder="1" applyAlignment="1">
      <alignment horizontal="center" vertical="center" wrapText="1"/>
    </xf>
    <xf numFmtId="0" fontId="19" fillId="43" borderId="11" xfId="0" applyFont="1" applyFill="1" applyBorder="1" applyAlignment="1">
      <alignment horizontal="center" vertical="center" wrapText="1"/>
    </xf>
    <xf numFmtId="0" fontId="19" fillId="4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49" fontId="18" fillId="43" borderId="0" xfId="0" applyNumberFormat="1" applyFont="1" applyFill="1" applyAlignment="1">
      <alignment horizontal="center"/>
    </xf>
    <xf numFmtId="0" fontId="19" fillId="43" borderId="10" xfId="0" applyFont="1" applyFill="1" applyBorder="1" applyAlignment="1">
      <alignment horizontal="center" vertical="center"/>
    </xf>
    <xf numFmtId="0" fontId="22" fillId="44" borderId="0" xfId="0" applyFont="1" applyFill="1" applyAlignment="1">
      <alignment wrapText="1"/>
    </xf>
    <xf numFmtId="0" fontId="19" fillId="44" borderId="10" xfId="0" applyFont="1" applyFill="1" applyBorder="1" applyAlignment="1">
      <alignment horizontal="center" vertical="center"/>
    </xf>
    <xf numFmtId="176" fontId="19" fillId="44" borderId="10" xfId="0" applyNumberFormat="1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24.75390625" style="0" customWidth="1"/>
  </cols>
  <sheetData>
    <row r="2" ht="92.25" customHeight="1">
      <c r="B2" s="9" t="s">
        <v>4</v>
      </c>
    </row>
    <row r="4" ht="12.75">
      <c r="B4" s="17">
        <f>AVERAGE('МН-18-1'!O9,'МАР-18-1'!O9)</f>
        <v>91.5875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23.625" style="0" customWidth="1"/>
  </cols>
  <sheetData>
    <row r="2" spans="1:15" ht="18.75">
      <c r="A2" s="29" t="s">
        <v>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5" spans="1:15" ht="45" customHeight="1">
      <c r="A5" s="30" t="s">
        <v>0</v>
      </c>
      <c r="B5" s="31" t="s">
        <v>14</v>
      </c>
      <c r="C5" s="32"/>
      <c r="D5" s="33" t="s">
        <v>15</v>
      </c>
      <c r="E5" s="33"/>
      <c r="F5" s="34"/>
      <c r="G5" s="34"/>
      <c r="H5" s="35"/>
      <c r="I5" s="36"/>
      <c r="J5" s="34"/>
      <c r="K5" s="34"/>
      <c r="L5" s="34"/>
      <c r="M5" s="34"/>
      <c r="N5" s="34" t="s">
        <v>12</v>
      </c>
      <c r="O5" s="34" t="s">
        <v>13</v>
      </c>
    </row>
    <row r="6" spans="1:15" ht="12.75">
      <c r="A6" s="30"/>
      <c r="B6" s="1" t="s">
        <v>1</v>
      </c>
      <c r="C6" s="1" t="s">
        <v>11</v>
      </c>
      <c r="D6" s="1" t="s">
        <v>1</v>
      </c>
      <c r="E6" s="1" t="s">
        <v>11</v>
      </c>
      <c r="F6" s="1" t="s">
        <v>1</v>
      </c>
      <c r="G6" s="1" t="s">
        <v>11</v>
      </c>
      <c r="H6" s="1" t="s">
        <v>1</v>
      </c>
      <c r="I6" s="1" t="s">
        <v>11</v>
      </c>
      <c r="J6" s="1" t="s">
        <v>1</v>
      </c>
      <c r="K6" s="1" t="s">
        <v>11</v>
      </c>
      <c r="L6" s="1" t="s">
        <v>1</v>
      </c>
      <c r="M6" s="1" t="s">
        <v>11</v>
      </c>
      <c r="N6" s="34"/>
      <c r="O6" s="34"/>
    </row>
    <row r="7" spans="1:15" ht="31.5">
      <c r="A7" s="28" t="s">
        <v>6</v>
      </c>
      <c r="B7" s="2"/>
      <c r="C7" s="2">
        <v>1</v>
      </c>
      <c r="D7" s="2"/>
      <c r="E7" s="2">
        <v>1</v>
      </c>
      <c r="F7" s="2"/>
      <c r="G7" s="2"/>
      <c r="H7" s="2"/>
      <c r="I7" s="2"/>
      <c r="J7" s="2"/>
      <c r="K7" s="2"/>
      <c r="L7" s="2"/>
      <c r="M7" s="2"/>
      <c r="N7" s="2"/>
      <c r="O7" s="3"/>
    </row>
    <row r="8" spans="1:15" ht="12.75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</row>
    <row r="9" spans="1:15" ht="12.75">
      <c r="A9" s="4" t="s">
        <v>3</v>
      </c>
      <c r="B9" s="1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2.75">
      <c r="A11" s="7" t="s">
        <v>2</v>
      </c>
      <c r="B11" s="7">
        <v>1</v>
      </c>
      <c r="C11" s="7">
        <f>B11*0.43</f>
        <v>0.43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zoomScale="110" zoomScaleNormal="110" zoomScalePageLayoutView="0" workbookViewId="0" topLeftCell="A1">
      <selection activeCell="N20" sqref="N20"/>
    </sheetView>
  </sheetViews>
  <sheetFormatPr defaultColWidth="9.00390625" defaultRowHeight="12.75"/>
  <cols>
    <col min="1" max="1" width="24.125" style="0" customWidth="1"/>
  </cols>
  <sheetData>
    <row r="2" spans="1:15" ht="18.75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5" spans="1:15" ht="57" customHeight="1">
      <c r="A5" s="30" t="s">
        <v>0</v>
      </c>
      <c r="B5" s="38" t="s">
        <v>14</v>
      </c>
      <c r="C5" s="36"/>
      <c r="D5" s="34" t="s">
        <v>16</v>
      </c>
      <c r="E5" s="34"/>
      <c r="F5" s="34" t="s">
        <v>17</v>
      </c>
      <c r="G5" s="34"/>
      <c r="H5" s="35"/>
      <c r="I5" s="36"/>
      <c r="J5" s="34"/>
      <c r="K5" s="34"/>
      <c r="L5" s="34"/>
      <c r="M5" s="34"/>
      <c r="N5" s="34" t="s">
        <v>12</v>
      </c>
      <c r="O5" s="34" t="s">
        <v>13</v>
      </c>
    </row>
    <row r="6" spans="1:15" ht="12.75">
      <c r="A6" s="30"/>
      <c r="B6" s="1" t="s">
        <v>1</v>
      </c>
      <c r="C6" s="1" t="s">
        <v>11</v>
      </c>
      <c r="D6" s="1" t="s">
        <v>1</v>
      </c>
      <c r="E6" s="1" t="s">
        <v>11</v>
      </c>
      <c r="F6" s="1" t="s">
        <v>1</v>
      </c>
      <c r="G6" s="1" t="s">
        <v>11</v>
      </c>
      <c r="H6" s="1" t="s">
        <v>1</v>
      </c>
      <c r="I6" s="1" t="s">
        <v>11</v>
      </c>
      <c r="J6" s="1" t="s">
        <v>1</v>
      </c>
      <c r="K6" s="1" t="s">
        <v>11</v>
      </c>
      <c r="L6" s="1" t="s">
        <v>1</v>
      </c>
      <c r="M6" s="1" t="s">
        <v>11</v>
      </c>
      <c r="N6" s="34"/>
      <c r="O6" s="34"/>
    </row>
    <row r="7" spans="1:15" ht="33" customHeight="1">
      <c r="A7" s="16" t="s">
        <v>7</v>
      </c>
      <c r="B7" s="15">
        <v>90</v>
      </c>
      <c r="C7" s="2">
        <v>1</v>
      </c>
      <c r="D7" s="2">
        <v>90</v>
      </c>
      <c r="E7" s="2">
        <v>1</v>
      </c>
      <c r="F7" s="2">
        <v>90</v>
      </c>
      <c r="G7" s="2">
        <v>1</v>
      </c>
      <c r="H7" s="2"/>
      <c r="I7" s="2"/>
      <c r="J7" s="2"/>
      <c r="K7" s="2"/>
      <c r="L7" s="2"/>
      <c r="M7" s="2"/>
      <c r="N7" s="2">
        <v>1</v>
      </c>
      <c r="O7" s="3">
        <f>95*(B7*C7+D7*E7+F7*G7+L7*M7+H7*I7+J7*K7)/((C7+E7+G7+M7+I7+K7)*100)+N7</f>
        <v>86.5</v>
      </c>
    </row>
    <row r="8" spans="1:15" ht="15.75">
      <c r="A8" s="14"/>
      <c r="B8" s="1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</row>
    <row r="9" spans="1:15" ht="12.75">
      <c r="A9" s="4" t="s">
        <v>3</v>
      </c>
      <c r="B9" s="1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>
        <f>AVERAGE(O7)</f>
        <v>86.5</v>
      </c>
    </row>
    <row r="10" spans="1:15" ht="12.75">
      <c r="A10" s="7" t="s">
        <v>2</v>
      </c>
      <c r="B10" s="13">
        <v>1</v>
      </c>
      <c r="C10" s="7">
        <f>B10*0.43</f>
        <v>0.43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1"/>
  <sheetViews>
    <sheetView zoomScale="80" zoomScaleNormal="80" zoomScalePageLayoutView="0" workbookViewId="0" topLeftCell="A1">
      <selection activeCell="E22" sqref="E22"/>
    </sheetView>
  </sheetViews>
  <sheetFormatPr defaultColWidth="9.00390625" defaultRowHeight="12.75"/>
  <cols>
    <col min="1" max="1" width="22.875" style="18" customWidth="1"/>
    <col min="2" max="16384" width="9.125" style="18" customWidth="1"/>
  </cols>
  <sheetData>
    <row r="2" spans="1:15" ht="18.75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5" spans="1:15" ht="58.5" customHeight="1">
      <c r="A5" s="40" t="s">
        <v>0</v>
      </c>
      <c r="B5" s="31" t="s">
        <v>14</v>
      </c>
      <c r="C5" s="32"/>
      <c r="D5" s="33" t="s">
        <v>15</v>
      </c>
      <c r="E5" s="33"/>
      <c r="F5" s="33"/>
      <c r="G5" s="33"/>
      <c r="H5" s="31"/>
      <c r="I5" s="32"/>
      <c r="J5" s="33"/>
      <c r="K5" s="33"/>
      <c r="L5" s="33"/>
      <c r="M5" s="33"/>
      <c r="N5" s="33" t="s">
        <v>12</v>
      </c>
      <c r="O5" s="33" t="s">
        <v>13</v>
      </c>
    </row>
    <row r="6" spans="1:15" ht="12.75">
      <c r="A6" s="40"/>
      <c r="B6" s="20" t="s">
        <v>1</v>
      </c>
      <c r="C6" s="20" t="s">
        <v>11</v>
      </c>
      <c r="D6" s="20" t="s">
        <v>1</v>
      </c>
      <c r="E6" s="20" t="s">
        <v>11</v>
      </c>
      <c r="F6" s="20" t="s">
        <v>1</v>
      </c>
      <c r="G6" s="20" t="s">
        <v>11</v>
      </c>
      <c r="H6" s="20" t="s">
        <v>1</v>
      </c>
      <c r="I6" s="20" t="s">
        <v>11</v>
      </c>
      <c r="J6" s="20" t="s">
        <v>1</v>
      </c>
      <c r="K6" s="20" t="s">
        <v>11</v>
      </c>
      <c r="L6" s="20" t="s">
        <v>1</v>
      </c>
      <c r="M6" s="20" t="s">
        <v>11</v>
      </c>
      <c r="N6" s="33"/>
      <c r="O6" s="33"/>
    </row>
    <row r="7" spans="1:15" ht="34.5" customHeight="1">
      <c r="A7" s="41" t="s">
        <v>10</v>
      </c>
      <c r="B7" s="42">
        <v>100</v>
      </c>
      <c r="C7" s="42">
        <v>1</v>
      </c>
      <c r="D7" s="42">
        <v>93</v>
      </c>
      <c r="E7" s="42">
        <v>1</v>
      </c>
      <c r="F7" s="42"/>
      <c r="G7" s="42"/>
      <c r="H7" s="42"/>
      <c r="I7" s="42"/>
      <c r="J7" s="42"/>
      <c r="K7" s="42"/>
      <c r="L7" s="42"/>
      <c r="M7" s="42"/>
      <c r="N7" s="42">
        <v>5</v>
      </c>
      <c r="O7" s="43">
        <f>95*(B7*C7+D7*E7+F7*G7+L7*M7+H7*I7+J7*K7)/((C7+E7+G7+M7+I7+K7)*100)+N7</f>
        <v>96.675</v>
      </c>
    </row>
    <row r="8" spans="1:15" ht="12.75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</row>
    <row r="9" spans="1:15" ht="12.75">
      <c r="A9" s="23" t="s">
        <v>3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AVERAGE(O7)</f>
        <v>96.675</v>
      </c>
    </row>
    <row r="10" spans="1:15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75">
      <c r="A11" s="27" t="s">
        <v>2</v>
      </c>
      <c r="B11" s="27">
        <v>1</v>
      </c>
      <c r="C11" s="27">
        <f>B11*0.43</f>
        <v>0.43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study</dc:creator>
  <cp:keywords/>
  <dc:description/>
  <cp:lastModifiedBy>study</cp:lastModifiedBy>
  <dcterms:created xsi:type="dcterms:W3CDTF">2021-04-19T12:04:10Z</dcterms:created>
  <dcterms:modified xsi:type="dcterms:W3CDTF">2022-06-16T10:44:24Z</dcterms:modified>
  <cp:category/>
  <cp:version/>
  <cp:contentType/>
  <cp:contentStatus/>
</cp:coreProperties>
</file>